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795" windowHeight="12015" activeTab="4"/>
  </bookViews>
  <sheets>
    <sheet name="Consejeros" sheetId="3" r:id="rId1"/>
    <sheet name="Administrativo base" sheetId="2" r:id="rId2"/>
    <sheet name="Coordinadores distritales" sheetId="4" r:id="rId3"/>
    <sheet name="Administrativo eventual" sheetId="1" r:id="rId4"/>
    <sheet name="Subcoordinadores" sheetId="5" r:id="rId5"/>
  </sheets>
  <definedNames>
    <definedName name="_xlnm.Print_Area" localSheetId="1">'Administrativo base'!$A$1:$X$238</definedName>
    <definedName name="_xlnm.Print_Area" localSheetId="4">Subcoordinadores!$A$1:$J$465</definedName>
    <definedName name="_xlnm.Print_Titles" localSheetId="1">'Administrativo base'!$1:$3</definedName>
    <definedName name="_xlnm.Print_Titles" localSheetId="3">'Administrativo eventual'!$1:$7</definedName>
    <definedName name="_xlnm.Print_Titles" localSheetId="2">'Coordinadores distritales'!$2:$7</definedName>
    <definedName name="_xlnm.Print_Titles" localSheetId="4">Subcoordinadores!$1:$3</definedName>
  </definedNames>
  <calcPr calcId="145621"/>
</workbook>
</file>

<file path=xl/calcChain.xml><?xml version="1.0" encoding="utf-8"?>
<calcChain xmlns="http://schemas.openxmlformats.org/spreadsheetml/2006/main">
  <c r="C18" i="5" l="1"/>
  <c r="J12" i="5"/>
  <c r="I12" i="5"/>
  <c r="H12" i="5"/>
  <c r="G12" i="5"/>
  <c r="F12" i="5"/>
  <c r="E12" i="5"/>
  <c r="D12" i="5"/>
  <c r="C12" i="5"/>
  <c r="L34" i="4" l="1"/>
  <c r="L297" i="4" s="1"/>
  <c r="K34" i="4"/>
  <c r="K297" i="4" s="1"/>
  <c r="J34" i="4"/>
  <c r="J297" i="4" s="1"/>
  <c r="I34" i="4"/>
  <c r="I297" i="4" s="1"/>
  <c r="H34" i="4"/>
  <c r="H297" i="4" s="1"/>
  <c r="G34" i="4"/>
  <c r="G297" i="4" s="1"/>
  <c r="F34" i="4"/>
  <c r="F297" i="4" s="1"/>
  <c r="E34" i="4"/>
  <c r="E297" i="4" s="1"/>
  <c r="D34" i="4"/>
  <c r="D297" i="4" s="1"/>
  <c r="C34" i="4"/>
  <c r="C297" i="4" s="1"/>
  <c r="Q22" i="3" l="1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Q17" i="3"/>
  <c r="Q26" i="3" s="1"/>
  <c r="P17" i="3"/>
  <c r="P26" i="3" s="1"/>
  <c r="O17" i="3"/>
  <c r="O26" i="3" s="1"/>
  <c r="N17" i="3"/>
  <c r="N26" i="3" s="1"/>
  <c r="M17" i="3"/>
  <c r="M26" i="3" s="1"/>
  <c r="L17" i="3"/>
  <c r="L26" i="3" s="1"/>
  <c r="K17" i="3"/>
  <c r="K26" i="3" s="1"/>
  <c r="J17" i="3"/>
  <c r="J26" i="3" s="1"/>
  <c r="I17" i="3"/>
  <c r="I26" i="3" s="1"/>
  <c r="H17" i="3"/>
  <c r="H26" i="3" s="1"/>
  <c r="G17" i="3"/>
  <c r="G26" i="3" s="1"/>
  <c r="F17" i="3"/>
  <c r="F26" i="3" s="1"/>
  <c r="E17" i="3"/>
  <c r="E26" i="3" s="1"/>
  <c r="D17" i="3"/>
  <c r="D26" i="3" s="1"/>
  <c r="C17" i="3"/>
  <c r="C26" i="3" s="1"/>
  <c r="I195" i="1" l="1"/>
  <c r="H195" i="1"/>
  <c r="G195" i="1"/>
  <c r="F195" i="1"/>
  <c r="D195" i="1"/>
  <c r="C195" i="1"/>
  <c r="J193" i="1"/>
  <c r="J195" i="1" s="1"/>
  <c r="E193" i="1"/>
  <c r="K193" i="1" s="1"/>
  <c r="K195" i="1" s="1"/>
  <c r="K187" i="1"/>
  <c r="K190" i="1" s="1"/>
  <c r="K197" i="1" s="1"/>
  <c r="J187" i="1"/>
  <c r="J190" i="1" s="1"/>
  <c r="J197" i="1" s="1"/>
  <c r="I187" i="1"/>
  <c r="I190" i="1" s="1"/>
  <c r="I197" i="1" s="1"/>
  <c r="H187" i="1"/>
  <c r="H190" i="1" s="1"/>
  <c r="H197" i="1" s="1"/>
  <c r="G187" i="1"/>
  <c r="G190" i="1" s="1"/>
  <c r="G197" i="1" s="1"/>
  <c r="F187" i="1"/>
  <c r="F190" i="1" s="1"/>
  <c r="F197" i="1" s="1"/>
  <c r="E187" i="1"/>
  <c r="E190" i="1" s="1"/>
  <c r="D187" i="1"/>
  <c r="D190" i="1" s="1"/>
  <c r="D197" i="1" s="1"/>
  <c r="C187" i="1"/>
  <c r="C190" i="1" s="1"/>
  <c r="C197" i="1" s="1"/>
  <c r="K180" i="1"/>
  <c r="J180" i="1"/>
  <c r="I180" i="1"/>
  <c r="H180" i="1"/>
  <c r="G180" i="1"/>
  <c r="F180" i="1"/>
  <c r="E180" i="1"/>
  <c r="D180" i="1"/>
  <c r="C180" i="1"/>
  <c r="K174" i="1"/>
  <c r="J174" i="1"/>
  <c r="I174" i="1"/>
  <c r="H174" i="1"/>
  <c r="G174" i="1"/>
  <c r="F174" i="1"/>
  <c r="E174" i="1"/>
  <c r="D174" i="1"/>
  <c r="C174" i="1"/>
  <c r="K169" i="1"/>
  <c r="J169" i="1"/>
  <c r="I169" i="1"/>
  <c r="H169" i="1"/>
  <c r="G169" i="1"/>
  <c r="F169" i="1"/>
  <c r="E169" i="1"/>
  <c r="D169" i="1"/>
  <c r="C169" i="1"/>
  <c r="K160" i="1"/>
  <c r="J160" i="1"/>
  <c r="I160" i="1"/>
  <c r="H160" i="1"/>
  <c r="G160" i="1"/>
  <c r="F160" i="1"/>
  <c r="E160" i="1"/>
  <c r="D160" i="1"/>
  <c r="C160" i="1"/>
  <c r="K155" i="1"/>
  <c r="J155" i="1"/>
  <c r="I155" i="1"/>
  <c r="H155" i="1"/>
  <c r="G155" i="1"/>
  <c r="F155" i="1"/>
  <c r="E155" i="1"/>
  <c r="D155" i="1"/>
  <c r="C155" i="1"/>
  <c r="K150" i="1"/>
  <c r="J150" i="1"/>
  <c r="I150" i="1"/>
  <c r="H150" i="1"/>
  <c r="G150" i="1"/>
  <c r="F150" i="1"/>
  <c r="E150" i="1"/>
  <c r="D150" i="1"/>
  <c r="C150" i="1"/>
  <c r="K122" i="1"/>
  <c r="J122" i="1"/>
  <c r="I122" i="1"/>
  <c r="H122" i="1"/>
  <c r="G122" i="1"/>
  <c r="F122" i="1"/>
  <c r="E122" i="1"/>
  <c r="D122" i="1"/>
  <c r="C122" i="1"/>
  <c r="K91" i="1"/>
  <c r="J91" i="1"/>
  <c r="I91" i="1"/>
  <c r="H91" i="1"/>
  <c r="G91" i="1"/>
  <c r="F91" i="1"/>
  <c r="E91" i="1"/>
  <c r="D91" i="1"/>
  <c r="C91" i="1"/>
  <c r="K71" i="1"/>
  <c r="J71" i="1"/>
  <c r="I71" i="1"/>
  <c r="H71" i="1"/>
  <c r="G71" i="1"/>
  <c r="F71" i="1"/>
  <c r="E71" i="1"/>
  <c r="D71" i="1"/>
  <c r="C71" i="1"/>
  <c r="K63" i="1"/>
  <c r="J63" i="1"/>
  <c r="I63" i="1"/>
  <c r="H63" i="1"/>
  <c r="G63" i="1"/>
  <c r="F63" i="1"/>
  <c r="E63" i="1"/>
  <c r="D63" i="1"/>
  <c r="C63" i="1"/>
  <c r="K30" i="1"/>
  <c r="J30" i="1"/>
  <c r="I30" i="1"/>
  <c r="H30" i="1"/>
  <c r="G30" i="1"/>
  <c r="F30" i="1"/>
  <c r="E30" i="1"/>
  <c r="D30" i="1"/>
  <c r="C30" i="1"/>
  <c r="K25" i="1"/>
  <c r="J25" i="1"/>
  <c r="I25" i="1"/>
  <c r="H25" i="1"/>
  <c r="G25" i="1"/>
  <c r="F25" i="1"/>
  <c r="E25" i="1"/>
  <c r="D25" i="1"/>
  <c r="C25" i="1"/>
  <c r="K16" i="1"/>
  <c r="J16" i="1"/>
  <c r="I16" i="1"/>
  <c r="H16" i="1"/>
  <c r="G16" i="1"/>
  <c r="F16" i="1"/>
  <c r="E16" i="1"/>
  <c r="D16" i="1"/>
  <c r="C16" i="1"/>
  <c r="E195" i="1" l="1"/>
  <c r="E197" i="1" s="1"/>
</calcChain>
</file>

<file path=xl/sharedStrings.xml><?xml version="1.0" encoding="utf-8"?>
<sst xmlns="http://schemas.openxmlformats.org/spreadsheetml/2006/main" count="2872" uniqueCount="1049">
  <si>
    <t xml:space="preserve"> </t>
  </si>
  <si>
    <t>INSTITUTO ELECTORAL Y DE PARTICIPACION CIUDADANA DEL ESTADO DE JALISCO</t>
  </si>
  <si>
    <t>Percepción quincenal del 16/11/2011 al 30/11/2011 ADMINISTRATIVO EVENTUAL</t>
  </si>
  <si>
    <t>Código</t>
  </si>
  <si>
    <t>Empleado</t>
  </si>
  <si>
    <t>Sueldo Eventual</t>
  </si>
  <si>
    <t>Retroactivo Sueldo</t>
  </si>
  <si>
    <t>*TOTAL* *PERCEPCIONES*</t>
  </si>
  <si>
    <t>I.S.P.T. (sp)</t>
  </si>
  <si>
    <t>Ajuste al neto</t>
  </si>
  <si>
    <t>Subsidio para el empleo</t>
  </si>
  <si>
    <t>Seguro de automóvil</t>
  </si>
  <si>
    <t>*TOTAL* *DEDUCCIONES*</t>
  </si>
  <si>
    <t>*NETO*</t>
  </si>
  <si>
    <t>Departamento 1 SECRETARIA EJECUTIVA</t>
  </si>
  <si>
    <t>Ramos Ortega Gabriela Guadalupe</t>
  </si>
  <si>
    <t>Pérez Villarino Aida</t>
  </si>
  <si>
    <t>Castellanos Silva Ernesto Alejandro</t>
  </si>
  <si>
    <t>Horta Cosío Gustavo</t>
  </si>
  <si>
    <t>Amezcua  Boytez Oscar Manuel</t>
  </si>
  <si>
    <t>Total Depto</t>
  </si>
  <si>
    <t xml:space="preserve">  ---------------------------</t>
  </si>
  <si>
    <t>Departamento 3 JURIDICO</t>
  </si>
  <si>
    <t>Gómez Pérez Jorge Alejandro</t>
  </si>
  <si>
    <t>Gutiérrez Castellanos Manuel Marcos</t>
  </si>
  <si>
    <t>Galindo  Barragán Javier Netzahualcóyotl</t>
  </si>
  <si>
    <t>Carbajal Castro Diana Karen</t>
  </si>
  <si>
    <t>Torres Cornejo Tammy Erika</t>
  </si>
  <si>
    <t>Departamento 4 PRERROGATIVAS</t>
  </si>
  <si>
    <t>Fernández  Vargas Alejandra</t>
  </si>
  <si>
    <t>Departamento 5 ADMINISTRACION Y FINANZAS</t>
  </si>
  <si>
    <t>Martínez Quiroz Silvia Hilda</t>
  </si>
  <si>
    <t>Gómez Rojas Silvestre</t>
  </si>
  <si>
    <t>Hernández Cortés Jorge Alberto</t>
  </si>
  <si>
    <t>Solis Pérez Maria Del Carmen</t>
  </si>
  <si>
    <t>Uribe Jáuregui Carlos Arturo</t>
  </si>
  <si>
    <t>Camacho Morelos Rommel Francisco</t>
  </si>
  <si>
    <t>Martín Dorantes José De Jesús</t>
  </si>
  <si>
    <t>Rodríguez Gómez Edith Monzerrat</t>
  </si>
  <si>
    <t>Ortíz Molina Luis Alfonso</t>
  </si>
  <si>
    <t>Núñez  Uribe Gabriel</t>
  </si>
  <si>
    <t>González  Cázares Martín</t>
  </si>
  <si>
    <t>Hermosillo  Vallarta  María Belén</t>
  </si>
  <si>
    <t>Rodríguez  Heredia  Olga Ernestina</t>
  </si>
  <si>
    <t>Meza Vázquez Gladis Lizbeth</t>
  </si>
  <si>
    <t>Guzmán  Alvarez Adriana Nallely</t>
  </si>
  <si>
    <t xml:space="preserve">Huerta  Valle Cindy Mariana </t>
  </si>
  <si>
    <t>Vega  Flores  Eleno Rafael</t>
  </si>
  <si>
    <t xml:space="preserve">Rocha  Alejandre  Miguel Ángel </t>
  </si>
  <si>
    <t xml:space="preserve">Becerra  Correa  Karla </t>
  </si>
  <si>
    <t xml:space="preserve">Chávez  Núñez Hilda Erika </t>
  </si>
  <si>
    <t>Preciado López  Carmen Olivia</t>
  </si>
  <si>
    <t>Urzua  Pérez Miriam Erica</t>
  </si>
  <si>
    <t>Santoyo  Kameta  Doree Viviana</t>
  </si>
  <si>
    <t>Castillo  Haro  Hilda Nalleli</t>
  </si>
  <si>
    <t>Díaz  Ruíz Priscilla Stephanie</t>
  </si>
  <si>
    <t>Topete  Hernández  Paola Alejandra</t>
  </si>
  <si>
    <t>Olmos  López Juan Manuel</t>
  </si>
  <si>
    <t>Castellanos Pérez Rafael</t>
  </si>
  <si>
    <t>Sánchez Estévez María Guadalupe</t>
  </si>
  <si>
    <t>Departamento 6 COMUNICACION SOCIAL</t>
  </si>
  <si>
    <t>Pacheco Martínez María Cecilia</t>
  </si>
  <si>
    <t xml:space="preserve">Gómez  Valle José De Jesús </t>
  </si>
  <si>
    <t>Godínez  García Gabriela Guadalupe</t>
  </si>
  <si>
    <t>Flores  Corral Talya Daniella</t>
  </si>
  <si>
    <t>Departamento 8 INFORMATICA</t>
  </si>
  <si>
    <t>Ortíz Cid Carlos Bernardo</t>
  </si>
  <si>
    <t>Jasso Fernández Miguel</t>
  </si>
  <si>
    <t>Ramírez García Fernando</t>
  </si>
  <si>
    <t>Guzmán Dévora José Félix</t>
  </si>
  <si>
    <t>Barragán López Ismael</t>
  </si>
  <si>
    <t>Palos López Gustavo Margarito</t>
  </si>
  <si>
    <t>Ortiz Jacal Carlos Alberto</t>
  </si>
  <si>
    <t>Chavoya Ornelas Enrique</t>
  </si>
  <si>
    <t xml:space="preserve">Hernández  Lamas  Carlos </t>
  </si>
  <si>
    <t>Corona  Ochoa  Gerardo</t>
  </si>
  <si>
    <t>Gómez González Gilberto</t>
  </si>
  <si>
    <t>Castillo  Hernández  Rogelio</t>
  </si>
  <si>
    <t>Rocha  Alvis  Elías</t>
  </si>
  <si>
    <t xml:space="preserve">Chávez  Pérez Jesús Damián </t>
  </si>
  <si>
    <t>Mojarro  Orozco  Christian</t>
  </si>
  <si>
    <t>Velázquez Sánchez David</t>
  </si>
  <si>
    <t>Departamento 10 ORGANIZACION</t>
  </si>
  <si>
    <t>Argüello Michel Sofia Karina</t>
  </si>
  <si>
    <t>Parada Vázquez Osvaldo</t>
  </si>
  <si>
    <t>Fonseca Cabezas Héctor Manuel</t>
  </si>
  <si>
    <t>García Hernández Carlos Jacobo</t>
  </si>
  <si>
    <t>Maciel Iñiguez Jesús Eliseo</t>
  </si>
  <si>
    <t>Salazar Nando Fabio Iván</t>
  </si>
  <si>
    <t>Rosas Villa María Alejandra</t>
  </si>
  <si>
    <t>Torres Castillo Alberto</t>
  </si>
  <si>
    <t>González García Luis Martín</t>
  </si>
  <si>
    <t>Galván Rodríguez José Joel</t>
  </si>
  <si>
    <t>Cabrales Olvera Edmundo</t>
  </si>
  <si>
    <t>Sánchez Hernández Cesar Octavio</t>
  </si>
  <si>
    <t>Cabrera Meléndez Victor Manuel</t>
  </si>
  <si>
    <t>González Gallo Javier</t>
  </si>
  <si>
    <t>Dueñas  Sánchez  Sergio Alberto</t>
  </si>
  <si>
    <t xml:space="preserve">Godínez  Nava  Ivonne Esmeralda </t>
  </si>
  <si>
    <t xml:space="preserve">Pulido  Maciel Hugo </t>
  </si>
  <si>
    <t xml:space="preserve">Ascencio  Pérez  José Luis </t>
  </si>
  <si>
    <t>Medina  Chávez  Oscar Mateo</t>
  </si>
  <si>
    <t>Torres  López  Luis Francisco</t>
  </si>
  <si>
    <t xml:space="preserve">Beltrán  Reyes  Alvaro </t>
  </si>
  <si>
    <t>Azano  Becerra Eduardo René</t>
  </si>
  <si>
    <t>Haro  Rodríguez  Javier</t>
  </si>
  <si>
    <t>Santana Cruz Miguel Angel</t>
  </si>
  <si>
    <t>Melendez Sánchez Ramón</t>
  </si>
  <si>
    <t>Flores Martínez Ramon</t>
  </si>
  <si>
    <t>Espinosa  Chapela Eliezer</t>
  </si>
  <si>
    <t>Departamento 11 CAPACITACION ELECTORAL</t>
  </si>
  <si>
    <t>Montaño Gómez Jaime</t>
  </si>
  <si>
    <t>Ruíz Ramírez Rodrigo Rene</t>
  </si>
  <si>
    <t>Zárate Llamas Ofelia Carolina</t>
  </si>
  <si>
    <t>Várgas Rodríguez Ana Cristina</t>
  </si>
  <si>
    <t>Delgado Mayorga Juan Omar</t>
  </si>
  <si>
    <t>Navarro Tinajero Jesús Demetrio</t>
  </si>
  <si>
    <t>García Cruz Francisco Daniel</t>
  </si>
  <si>
    <t>Arias Munguía Eduardo</t>
  </si>
  <si>
    <t>Kirschner Novoa Christopher</t>
  </si>
  <si>
    <t>García Contreras Ema Patricia</t>
  </si>
  <si>
    <t>Rodríguez Figueroa Mariana Alejandra</t>
  </si>
  <si>
    <t>Guijarro  Magaña  Samuel</t>
  </si>
  <si>
    <t>Flores Velázquez Daniel Siddartha</t>
  </si>
  <si>
    <t>Loza Castañeda Claudia Angélica</t>
  </si>
  <si>
    <t>Gutiérrez Mora Héctor Xavier</t>
  </si>
  <si>
    <t>González  Flores Margarita</t>
  </si>
  <si>
    <t>Meléndez  Rodríguez Juan Luis</t>
  </si>
  <si>
    <t>Chávez  Mendoza Juan Carlos</t>
  </si>
  <si>
    <t>Fernández  Guerrero  Hugo</t>
  </si>
  <si>
    <t>Hernández Calderón Janai</t>
  </si>
  <si>
    <t>Cuellar Ochoa Edgar Eduardo</t>
  </si>
  <si>
    <t>Cámara Morales Carlos Andrés</t>
  </si>
  <si>
    <t>Ortíz Ávila Víctor Hugo</t>
  </si>
  <si>
    <t>Márquez  García  Lorena</t>
  </si>
  <si>
    <t>Departamento 14 UNIDAD DE TRANSPARENCIA E INFORMACION</t>
  </si>
  <si>
    <t>Barbosa Padilla Claudia De Ma. Konstanza</t>
  </si>
  <si>
    <t>Departamento 15 SECRETARIA TÉCNICA DE COMISIONES</t>
  </si>
  <si>
    <t>Jiménez Pérez Martha Cecilia</t>
  </si>
  <si>
    <t>Departamento 16 U.F.R.P.P.</t>
  </si>
  <si>
    <t>Alvarez Aceves Patricia</t>
  </si>
  <si>
    <t>Montes Mariscal Xochitl Lorena</t>
  </si>
  <si>
    <t>Corral Hernández Ramón</t>
  </si>
  <si>
    <t>Venzor Castañeda Luis Humberto</t>
  </si>
  <si>
    <t>Casillas  González  Eduardo</t>
  </si>
  <si>
    <t>Departamento 20 CONTRALORIA GENERAL</t>
  </si>
  <si>
    <t>Ureña  Mendoza  Hilda Nayeli</t>
  </si>
  <si>
    <t>Departamento 22 PARTICIPACION CIUDADANA</t>
  </si>
  <si>
    <t>Macias Flores Sandra Yadira</t>
  </si>
  <si>
    <t>Hernández Santos Zaira Beatriz</t>
  </si>
  <si>
    <t>Departamento 24 UNIDAD EDITORIAL</t>
  </si>
  <si>
    <t>Ibarra Limón Ana Paula</t>
  </si>
  <si>
    <t>García  Muñíz Eva</t>
  </si>
  <si>
    <t>De La Torre Ríos Ana Gabriela</t>
  </si>
  <si>
    <t xml:space="preserve">  ==================</t>
  </si>
  <si>
    <t>Total Gral.</t>
  </si>
  <si>
    <t>Aguirre Flores Alvaro Gilberto</t>
  </si>
  <si>
    <t>GRAN TOTAL</t>
  </si>
  <si>
    <t>INSTITUTO ELECTORAL Y DE PARTICIPACIÓN CIUDADANA DEL ESTADO DE JALISCO</t>
  </si>
  <si>
    <t xml:space="preserve">Percepción  quincenal del 16/11/2011 al 30/11/2011 ADMINISTRATIVO BASE </t>
  </si>
  <si>
    <t>Sueldo</t>
  </si>
  <si>
    <t>Ayuda de despensa</t>
  </si>
  <si>
    <t>Ayuda de transporte</t>
  </si>
  <si>
    <t>Comp. Art. 208 Codigo Electoral</t>
  </si>
  <si>
    <t>Ayuda pago guarderia</t>
  </si>
  <si>
    <t>Cuotas de Pensiones</t>
  </si>
  <si>
    <t>Préstamo pensiones PH</t>
  </si>
  <si>
    <t>CORTO PMO PENSIONES</t>
  </si>
  <si>
    <t>Abono PCV</t>
  </si>
  <si>
    <t>Pmo. pensiones auto mediano plazo</t>
  </si>
  <si>
    <t>Seguro de gastos médicos</t>
  </si>
  <si>
    <t>Descuento Optica</t>
  </si>
  <si>
    <t>Ajuste ISPT</t>
  </si>
  <si>
    <t>Faltas</t>
  </si>
  <si>
    <t>PLMP</t>
  </si>
  <si>
    <t>Aportación Adicional Voluntaria SEDAR</t>
  </si>
  <si>
    <t>Departamento 1 CONSEJEROS REPRESENTANTES</t>
  </si>
  <si>
    <t>Guzmán López Silvia Yolanda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</si>
  <si>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</si>
  <si>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</si>
  <si>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</si>
  <si>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</si>
  <si>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</si>
  <si>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</si>
  <si>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</si>
  <si>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 Macedo Víctor Juan</t>
  </si>
  <si>
    <t>Santoyo Bernal Marcos Antonio</t>
  </si>
  <si>
    <t>Sanmiguel  Gastelum Ana Paula</t>
  </si>
  <si>
    <t>Romero Ferrero Ricardo Alberto</t>
  </si>
  <si>
    <t>Larios Jiménez  Alex Fernando</t>
  </si>
  <si>
    <t>Hernández   Gómez  Miguel Alejandro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</si>
  <si>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</si>
  <si>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</si>
  <si>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</si>
  <si>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</si>
  <si>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</si>
  <si>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</si>
  <si>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</si>
  <si>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</si>
  <si>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</si>
  <si>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</si>
  <si>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</si>
  <si>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</si>
  <si>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</si>
  <si>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Espinosa  Magallón Jesús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</si>
  <si>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</si>
  <si>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</si>
  <si>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</si>
  <si>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</si>
  <si>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</si>
  <si>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</si>
  <si>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</si>
  <si>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</si>
  <si>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</si>
  <si>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</si>
  <si>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</si>
  <si>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</si>
  <si>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</si>
  <si>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</si>
  <si>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</si>
  <si>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</si>
  <si>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</si>
  <si>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</si>
  <si>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</si>
  <si>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</si>
  <si>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</si>
  <si>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</si>
  <si>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</si>
  <si>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</si>
  <si>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</si>
  <si>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</si>
  <si>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</si>
  <si>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</si>
  <si>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</si>
  <si>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</si>
  <si>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</si>
  <si>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</si>
  <si>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</si>
  <si>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</si>
  <si>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</si>
  <si>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</si>
  <si>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</si>
  <si>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</si>
  <si>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</si>
  <si>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</si>
  <si>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</si>
  <si>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</si>
  <si>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</si>
  <si>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</si>
  <si>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</si>
  <si>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</si>
  <si>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</si>
  <si>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</si>
  <si>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X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</si>
  <si>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</si>
  <si>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</si>
  <si>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</si>
  <si>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</si>
  <si>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</si>
  <si>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</si>
  <si>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</si>
  <si>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</si>
  <si>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</si>
  <si>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</si>
  <si>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</si>
  <si>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</si>
  <si>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</si>
  <si>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</si>
  <si>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</si>
  <si>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</si>
  <si>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</si>
  <si>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</si>
  <si>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</si>
  <si>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</si>
  <si>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</si>
  <si>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</si>
  <si>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</si>
  <si>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</si>
  <si>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</si>
  <si>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</si>
  <si>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</si>
  <si>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</si>
  <si>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</si>
  <si>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</si>
  <si>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</si>
  <si>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</si>
  <si>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</si>
  <si>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</si>
  <si>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</si>
  <si>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</si>
  <si>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</si>
  <si>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</si>
  <si>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</si>
  <si>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</si>
  <si>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</si>
  <si>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</si>
  <si>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</si>
  <si>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</si>
  <si>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</si>
  <si>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</si>
  <si>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</si>
  <si>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</si>
  <si>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</si>
  <si>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</si>
  <si>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</si>
  <si>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</si>
  <si>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</si>
  <si>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</si>
  <si>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</si>
  <si>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</si>
  <si>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</si>
  <si>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</si>
  <si>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</si>
  <si>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</si>
  <si>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</si>
  <si>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 Quezada 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</si>
  <si>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</si>
  <si>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</si>
  <si>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</si>
  <si>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</si>
  <si>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</si>
  <si>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</si>
  <si>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</si>
  <si>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</si>
  <si>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</si>
  <si>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</si>
  <si>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</si>
  <si>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</si>
  <si>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</si>
  <si>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</si>
  <si>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</si>
  <si>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</si>
  <si>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</si>
  <si>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</si>
  <si>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 Diego Alberto</t>
  </si>
  <si>
    <t>Salazar 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</si>
  <si>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</si>
  <si>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</si>
  <si>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</si>
  <si>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</si>
  <si>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</si>
  <si>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</si>
  <si>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</si>
  <si>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</si>
  <si>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</si>
  <si>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</si>
  <si>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</si>
  <si>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</si>
  <si>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Gonzáles Agustín Jaime</t>
  </si>
  <si>
    <t>Vergara Guzmán Olga Patricia</t>
  </si>
  <si>
    <t xml:space="preserve">  </t>
  </si>
  <si>
    <t>Percepción quincenal del 16/11/2011 al 30/11/2011 CONSEJEROS</t>
  </si>
  <si>
    <t>Despensa</t>
  </si>
  <si>
    <t>Transporte</t>
  </si>
  <si>
    <t>Ayuda de guardería</t>
  </si>
  <si>
    <t>Cuota a Pensiones</t>
  </si>
  <si>
    <t>Prestamo Corto Pensiones</t>
  </si>
  <si>
    <t>Aportación voluntaria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</si>
  <si>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</si>
  <si>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</si>
  <si>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</si>
  <si>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</si>
  <si>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</si>
  <si>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</si>
  <si>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</si>
  <si>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</si>
  <si>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</si>
  <si>
    <t>Percepción quincenal del 16/11/2011 al 30/11/2011 COORDINADORES DISTRITALES</t>
  </si>
  <si>
    <t>Gastos de campo</t>
  </si>
  <si>
    <t>Retroactivo Gastos de Campo</t>
  </si>
  <si>
    <t>Subsidio al Empleo (sp)</t>
  </si>
  <si>
    <t>Departamento 2 INFORMATICA</t>
  </si>
  <si>
    <t>Jara Flores Heriberto</t>
  </si>
  <si>
    <t>Zamora Leal Luis Fernando</t>
  </si>
  <si>
    <t>Farias Sánchez Carlos Guillermo</t>
  </si>
  <si>
    <t>Gutiérrez Hermosillo Rodrigo Ezequiel</t>
  </si>
  <si>
    <t>Delgado Mayorga Edgar Ramsés</t>
  </si>
  <si>
    <t>García Guevara Alberto</t>
  </si>
  <si>
    <t>Flores Hernández Luis Alberto</t>
  </si>
  <si>
    <t>Palomino Ruvalcaba Candido Javier</t>
  </si>
  <si>
    <t>Cárdenas Gándara Juan Manuel</t>
  </si>
  <si>
    <t>Martínez Tapia Juan Carlos</t>
  </si>
  <si>
    <t>García Godina Héctor Ociel</t>
  </si>
  <si>
    <t>Camarena  González  Gerardo</t>
  </si>
  <si>
    <t>Aguilar  López  Alejandro</t>
  </si>
  <si>
    <t>Gutiérrez  Guzmán  Emmanuel</t>
  </si>
  <si>
    <t>Sandoval  Marentes Christian Guillermo</t>
  </si>
  <si>
    <t>Soto González Fernando</t>
  </si>
  <si>
    <t>García  Bobadilla Alberto De Jesús</t>
  </si>
  <si>
    <t>Mujica Anaya José Argel</t>
  </si>
  <si>
    <t>Macías  Rodríguez Eduardo Antonio</t>
  </si>
  <si>
    <t>Magaña Carreón José De Jesús</t>
  </si>
  <si>
    <t>Sánchez  Silva Miguel Angel</t>
  </si>
  <si>
    <t>Ibarra Pastor Oscar Alejandro</t>
  </si>
  <si>
    <t>Luna García Juan Manuel</t>
  </si>
  <si>
    <t>Departamento 8 Distrito 1 Organización</t>
  </si>
  <si>
    <t>Gándara Cárdenas Francisco</t>
  </si>
  <si>
    <t>Departamento 9 Distrito 2 Organización</t>
  </si>
  <si>
    <t>Ruiz Ambriz Beatriz Isabel</t>
  </si>
  <si>
    <t>Departamento 10 Distrito 3 Organización</t>
  </si>
  <si>
    <t>Rubalcava Pérez Héctor</t>
  </si>
  <si>
    <t>Departamento 11 Distrito 4 Organización</t>
  </si>
  <si>
    <t>Plascencia Cárdenas Alejandro</t>
  </si>
  <si>
    <t>Departamento 12 Distrito 5 Organización</t>
  </si>
  <si>
    <t>Espinoza Montes Edgar Alfonso</t>
  </si>
  <si>
    <t>Departamento 13 Distrito 6 Organización</t>
  </si>
  <si>
    <t>Espinosa Baena Juan Antonio</t>
  </si>
  <si>
    <t>Departamento 14 Distrito 7 Organización</t>
  </si>
  <si>
    <t xml:space="preserve">Santacruz Ochoa  Gerardo Adrián </t>
  </si>
  <si>
    <t>Departamento 15 Distrito 8 Organización</t>
  </si>
  <si>
    <t>Camacho  Gómez Adrián Gerardo</t>
  </si>
  <si>
    <t>Departamento 16 Distrito 9 Organización</t>
  </si>
  <si>
    <t>Torres Carvajal Cristobal Adrián</t>
  </si>
  <si>
    <t>Departamento 17 Distrito 10 Organización</t>
  </si>
  <si>
    <t>Barraza Rodríguez Paola Gisela</t>
  </si>
  <si>
    <t>Departamento 18 Distrito 11 Organización</t>
  </si>
  <si>
    <t>Muñoz Ochoa Julio</t>
  </si>
  <si>
    <t>Departamento 19 Distrito 12 Organización</t>
  </si>
  <si>
    <t>Gómez Curiel José Crispin</t>
  </si>
  <si>
    <t>Departamento 20 Distrito 13 Organización</t>
  </si>
  <si>
    <t>Martínez  Castro Adolfo Ernesto</t>
  </si>
  <si>
    <t>Departamento 21 Distrito 14 Organización</t>
  </si>
  <si>
    <t xml:space="preserve">Quijas  Barragán  José Antonio </t>
  </si>
  <si>
    <t>Departamento 22 Distrito 15 Organización</t>
  </si>
  <si>
    <t>Trujillo Sánchez Fernando</t>
  </si>
  <si>
    <t>Departamento 23 Distrito 16 Organización</t>
  </si>
  <si>
    <t>Meléndez Sánchez Adriana</t>
  </si>
  <si>
    <t>Departamento 24 Distrito 17 Organización</t>
  </si>
  <si>
    <t>Rivera Mexicano Arturo</t>
  </si>
  <si>
    <t>Departamento 25 Distrito 18 Organización</t>
  </si>
  <si>
    <t>Guerra Villanueva Carlos</t>
  </si>
  <si>
    <t>Departamento 26 Distrito 19 Organización</t>
  </si>
  <si>
    <t>Rubio Montaño Fernando</t>
  </si>
  <si>
    <t>Departamento 27 Distrito 20 Organización</t>
  </si>
  <si>
    <t>Del Toro Hernández Rafael</t>
  </si>
  <si>
    <t>Departamento 29 D-2 Capacitación</t>
  </si>
  <si>
    <t>Gómez Villa Leticia</t>
  </si>
  <si>
    <t>Departamento 31 D-4 Capacitación</t>
  </si>
  <si>
    <t>Jiménez Barajas Clemente Gerardo</t>
  </si>
  <si>
    <t>Departamento 33 D-6 Capacitación</t>
  </si>
  <si>
    <t>Cerda  Gonzalez José Efren</t>
  </si>
  <si>
    <t>Departamento 34 D-7 Capacitación</t>
  </si>
  <si>
    <t>Flores Godoy Gabriel Alejandro</t>
  </si>
  <si>
    <t>Departamento 35 D-8 Capacitación</t>
  </si>
  <si>
    <t>Cajigal García Laura Elena</t>
  </si>
  <si>
    <t>Departamento 36 D-9 Capacitación</t>
  </si>
  <si>
    <t>García  Martínez Mónica Del Rocío</t>
  </si>
  <si>
    <t>Departamento 37 D-10 Capacitación</t>
  </si>
  <si>
    <t>Valencia Bautista Sandra Lorena</t>
  </si>
  <si>
    <t>Departamento 38 D-11 Capacitación</t>
  </si>
  <si>
    <t>Reynoso Ruiz María De Jesús</t>
  </si>
  <si>
    <t>Departamento 39 D-12 Capacitación</t>
  </si>
  <si>
    <t>Hernández Flores Juan Guillermo</t>
  </si>
  <si>
    <t>Departamento 40 D-13 Capacitación</t>
  </si>
  <si>
    <t>Marquez  Tapia Miguel Angel</t>
  </si>
  <si>
    <t>Departamento 41 D-14 Capacitación</t>
  </si>
  <si>
    <t>Castañeda Chavez Eduardo</t>
  </si>
  <si>
    <t xml:space="preserve">Departamento 75 D-1 Capacitación-Colotlan </t>
  </si>
  <si>
    <t>Salazar Partida Juan Miguel</t>
  </si>
  <si>
    <t>Departamento 76 D-1 Capacitación-Tequila</t>
  </si>
  <si>
    <t>Romo Blanco María Del Carmen</t>
  </si>
  <si>
    <t>Departamento 77 D-1 Capacitación-Tala</t>
  </si>
  <si>
    <t>Sepulveda Pineda José Nicolás</t>
  </si>
  <si>
    <t>Departamento 78 D-1 Capacitación-Ixtlahuacan</t>
  </si>
  <si>
    <t>Herrera Arredondo Laura Alejandra</t>
  </si>
  <si>
    <t>Departamento 79 D-3 Capacitación-Tepatitlán</t>
  </si>
  <si>
    <t>Gómez Cabrera Juan Manuel</t>
  </si>
  <si>
    <t>Departamento 80 D-5 Capacitación-Puerto Vallarta</t>
  </si>
  <si>
    <t>Martínez Gómez Alejandro</t>
  </si>
  <si>
    <t>Departamento 81 D-5 Capacitación-Atenguillo</t>
  </si>
  <si>
    <t>Ramírez Hernández Liliana De Jesús</t>
  </si>
  <si>
    <t>Departamento 82 D-15 Capacitación-La Barca</t>
  </si>
  <si>
    <t>Cortés Cortés José Ma.</t>
  </si>
  <si>
    <t>Departamento 83 D-16 Capacitación-Tlaquepaque</t>
  </si>
  <si>
    <t>Mojarro Orozco Rosa María</t>
  </si>
  <si>
    <t>Departamento 84 D-17 Capacitación-Jocotepec</t>
  </si>
  <si>
    <t>Contreras Contreras Felipe</t>
  </si>
  <si>
    <t>Departamento 85 D-17 Capacitación-Zapotlanejo</t>
  </si>
  <si>
    <t>Villasano Barron María Leticia</t>
  </si>
  <si>
    <t>Departamento 86 D-18 Capacitación-Autlán de Navarro</t>
  </si>
  <si>
    <t>Macías Durán Alfredo</t>
  </si>
  <si>
    <t>Departamento 87 D-18 Capacitación-Ameca</t>
  </si>
  <si>
    <t>Álvarez Rosas Roberto</t>
  </si>
  <si>
    <t>Departamento 88 D-19 Capacitación-Cd. Guzmán</t>
  </si>
  <si>
    <t>Velasco  Perales Marla Suleyka</t>
  </si>
  <si>
    <t>Departamento 89 D-20 Capacitación-Tonalá</t>
  </si>
  <si>
    <t>Guzmán Romero Ivette</t>
  </si>
  <si>
    <t>Departamento 90 Distrito 1 Organización Tala</t>
  </si>
  <si>
    <t>Cuevas Quintero Sinuhé Guillermo</t>
  </si>
  <si>
    <t>Departamento 91 Distrito 1 Organización Tequila</t>
  </si>
  <si>
    <t>Murillo Ruiz Manuel</t>
  </si>
  <si>
    <t>Departamento 92 Distrito 1 Organización Ixtlahuacan</t>
  </si>
  <si>
    <t>Sánchez  Estévez Manuel</t>
  </si>
  <si>
    <t>Departamento 93 Distrito 5 Organización Atenguillo</t>
  </si>
  <si>
    <t>Amezcua Calderón Israel De Jesús</t>
  </si>
  <si>
    <t>Departamento 94 Distrito 17 Organización Zapotlanejo</t>
  </si>
  <si>
    <t>Maciel  Iñiguez  Jesús Fabián</t>
  </si>
  <si>
    <t>Departamento 95 Distrito 18 Organización Ameca</t>
  </si>
  <si>
    <t>López Rodríguez José De Jesús</t>
  </si>
  <si>
    <t>Gastos de Campo</t>
  </si>
  <si>
    <t>Departamento 1 CAP Distrito 1 Colotlán</t>
  </si>
  <si>
    <t>127S</t>
  </si>
  <si>
    <t>Solano Pérez Esteban</t>
  </si>
  <si>
    <t>212S</t>
  </si>
  <si>
    <t>Pinedo Solano Gustavo</t>
  </si>
  <si>
    <t>251S</t>
  </si>
  <si>
    <t>Pérez Gaeta Karina</t>
  </si>
  <si>
    <t>430S</t>
  </si>
  <si>
    <t>López  Torres Jorge</t>
  </si>
  <si>
    <t>431S</t>
  </si>
  <si>
    <t>Madera  Valdéz  Carlos Iván</t>
  </si>
  <si>
    <t>Departamento 2 CAP Distrito 1 Tequila</t>
  </si>
  <si>
    <t>213S</t>
  </si>
  <si>
    <t>Aguirre Valle Jorge Alejandro</t>
  </si>
  <si>
    <t>439S</t>
  </si>
  <si>
    <t xml:space="preserve">Castañeda Delgado  Priscila </t>
  </si>
  <si>
    <t>Departamento 3 CAP Distrito 1 Tala</t>
  </si>
  <si>
    <t>216S</t>
  </si>
  <si>
    <t>Herrera Delgadillo Laura Elena</t>
  </si>
  <si>
    <t>438S</t>
  </si>
  <si>
    <t>Ramírez Osorio Luis Iván</t>
  </si>
  <si>
    <t>Departamento 4 CAP Distrito 1 Ixtlahuacan</t>
  </si>
  <si>
    <t>217S</t>
  </si>
  <si>
    <t>Rodríguez Rivera Noemí</t>
  </si>
  <si>
    <t>429S</t>
  </si>
  <si>
    <t>Cortés Castro Maribel</t>
  </si>
  <si>
    <t>Departamento 5 CAP Distrito 2 Lagos de Moreno</t>
  </si>
  <si>
    <t>046S</t>
  </si>
  <si>
    <t>Hernández Guzmán Jesús</t>
  </si>
  <si>
    <t>170S</t>
  </si>
  <si>
    <t>Campos Romero Adolfo</t>
  </si>
  <si>
    <t>314S</t>
  </si>
  <si>
    <t>X Ortiz Bertha Leticia</t>
  </si>
  <si>
    <t>316S</t>
  </si>
  <si>
    <t>Enríquez López Antonio</t>
  </si>
  <si>
    <t>440S</t>
  </si>
  <si>
    <t>Macías Hernández  Miriam Verónica</t>
  </si>
  <si>
    <t>441S</t>
  </si>
  <si>
    <t>Rojas Pérez  Juan Manuel</t>
  </si>
  <si>
    <t>Departamento 6 CAP Distrito 3 Tepatitlán  de Morelos</t>
  </si>
  <si>
    <t>0359S</t>
  </si>
  <si>
    <t>León Plascencia Araceli Guadalupe</t>
  </si>
  <si>
    <t>048S</t>
  </si>
  <si>
    <t>De La Torre Luna Pío Alberto</t>
  </si>
  <si>
    <t>218S</t>
  </si>
  <si>
    <t>Jiménez González José Alejandro</t>
  </si>
  <si>
    <t>219S</t>
  </si>
  <si>
    <t>García Santos César</t>
  </si>
  <si>
    <t>317S</t>
  </si>
  <si>
    <t>Vázquez Jiménez Luis Felipe De Jesús</t>
  </si>
  <si>
    <t>Departamento 7 CAP Distrito 4 Zapopan</t>
  </si>
  <si>
    <t>005S</t>
  </si>
  <si>
    <t>Ledezma Lecourtois Ignacio Ramón</t>
  </si>
  <si>
    <t>211S</t>
  </si>
  <si>
    <t>Limón Solórzano Humberto</t>
  </si>
  <si>
    <t>255S</t>
  </si>
  <si>
    <t>García Sánchez Leonardo</t>
  </si>
  <si>
    <t>432S</t>
  </si>
  <si>
    <t>Rivera  Escamilla Humberto</t>
  </si>
  <si>
    <t>444S</t>
  </si>
  <si>
    <t>Salazar Mendoza Ricardo Enrique</t>
  </si>
  <si>
    <t>Departamento 8 CAP Distrito 5 Puerto Vallarta</t>
  </si>
  <si>
    <t>410S</t>
  </si>
  <si>
    <t>Maldonado  Peña  Rosalba</t>
  </si>
  <si>
    <t>411S</t>
  </si>
  <si>
    <t>Padilla  Galindo  Juan Ramón</t>
  </si>
  <si>
    <t>412S</t>
  </si>
  <si>
    <t>Guerra  Anaya  Joel</t>
  </si>
  <si>
    <t>413S</t>
  </si>
  <si>
    <t xml:space="preserve">Castellón  Álvarez  Luz Divina </t>
  </si>
  <si>
    <t>Departamento 9 CAP Distrito 5 Atenguillo</t>
  </si>
  <si>
    <t>324S</t>
  </si>
  <si>
    <t>Rubio García José De Jesús</t>
  </si>
  <si>
    <t>352S</t>
  </si>
  <si>
    <t>Cruz Landázuri Nancy Elizabeth</t>
  </si>
  <si>
    <t>Departamento 10 CAP Distrito 6 Zapopan</t>
  </si>
  <si>
    <t>332S</t>
  </si>
  <si>
    <t>Rodríguez Fernández Gerardo Ramón</t>
  </si>
  <si>
    <t>404S</t>
  </si>
  <si>
    <t>Hernández  Silva Abril Elizabeth</t>
  </si>
  <si>
    <t>405S</t>
  </si>
  <si>
    <t>Valencia Rodríguez  Ignacio</t>
  </si>
  <si>
    <t>414S</t>
  </si>
  <si>
    <t xml:space="preserve">Gómez  Muñíz  Dámaris </t>
  </si>
  <si>
    <t>533S</t>
  </si>
  <si>
    <t>González  Colín  Alan Gabriel</t>
  </si>
  <si>
    <t>Departamento 11 CAP Distrito 7 Tlaquepaque</t>
  </si>
  <si>
    <t>007S</t>
  </si>
  <si>
    <t>Medina Romo Tadeo De Jesús</t>
  </si>
  <si>
    <t>234S</t>
  </si>
  <si>
    <t>Gómez Ponce Abraham</t>
  </si>
  <si>
    <t>406S</t>
  </si>
  <si>
    <t>Hernández  Flores Mario Alberto</t>
  </si>
  <si>
    <t>407S</t>
  </si>
  <si>
    <t>Ugalde Villareal Estefanía</t>
  </si>
  <si>
    <t>408S</t>
  </si>
  <si>
    <t>Cruces Díaz Gabriela</t>
  </si>
  <si>
    <t>433S</t>
  </si>
  <si>
    <t xml:space="preserve">Martín  Ramírez Alma Claudia </t>
  </si>
  <si>
    <t>Departamento 12 CAP Distrito 8 Guadalajara</t>
  </si>
  <si>
    <t>232S</t>
  </si>
  <si>
    <t>García Rodríguez María De Jesús</t>
  </si>
  <si>
    <t>337S</t>
  </si>
  <si>
    <t>Ortiz Gutiérrez José Alejandro</t>
  </si>
  <si>
    <t>400S</t>
  </si>
  <si>
    <t>Becerra Franco Mario Alberto</t>
  </si>
  <si>
    <t>401S</t>
  </si>
  <si>
    <t>Becerra Padilla Silvia Del Carmen</t>
  </si>
  <si>
    <t>529S</t>
  </si>
  <si>
    <t>Mercado González Cesar Arturo</t>
  </si>
  <si>
    <t>Departamento 13 CAP Distrito 9 Guadalajara</t>
  </si>
  <si>
    <t>205S</t>
  </si>
  <si>
    <t>García Iñiguez Alva Sareth</t>
  </si>
  <si>
    <t>331S</t>
  </si>
  <si>
    <t>Solórzano González Luis Fernando</t>
  </si>
  <si>
    <t>402S</t>
  </si>
  <si>
    <t>Flores Cárdenas Ricardo</t>
  </si>
  <si>
    <t>403S</t>
  </si>
  <si>
    <t>Arrezola Jiménez Vicente</t>
  </si>
  <si>
    <t>415S</t>
  </si>
  <si>
    <t>Vital  Gutiérrez Fela Elizabeth</t>
  </si>
  <si>
    <t>416S</t>
  </si>
  <si>
    <t>Zúñiga Anguiano Susana Alejandra</t>
  </si>
  <si>
    <t>Departamento 14 CAP Distrito 10 Zapopan</t>
  </si>
  <si>
    <t>146S0</t>
  </si>
  <si>
    <t>Uribe Saldaña Elsa Rosario</t>
  </si>
  <si>
    <t>199S</t>
  </si>
  <si>
    <t>Saldaña Torres Luis Alberto</t>
  </si>
  <si>
    <t>417S</t>
  </si>
  <si>
    <t>Jiménez Romo Nayeli Deyanira</t>
  </si>
  <si>
    <t>418S</t>
  </si>
  <si>
    <t>Alvarado Pulido Fernando</t>
  </si>
  <si>
    <t>425S</t>
  </si>
  <si>
    <t>Hernández  Quintero Luis Axel</t>
  </si>
  <si>
    <t>426S</t>
  </si>
  <si>
    <t>Córdova Montero Laura Patricia</t>
  </si>
  <si>
    <t>Departamento 15 CAP Distrito 11 Guadalajara</t>
  </si>
  <si>
    <t>204S</t>
  </si>
  <si>
    <t>Galindo Armas Iván Deodato</t>
  </si>
  <si>
    <t>270S</t>
  </si>
  <si>
    <t>Salazar Aguilar Nayeli Gabriela</t>
  </si>
  <si>
    <t>366S</t>
  </si>
  <si>
    <t>Ulloa Chávez José Augusto</t>
  </si>
  <si>
    <t>395S</t>
  </si>
  <si>
    <t>Olmos  Báez Brenda Elizabeth</t>
  </si>
  <si>
    <t>409S</t>
  </si>
  <si>
    <t>Cárdenas  Gándara  Daniel</t>
  </si>
  <si>
    <t>Departamento 16 CAP Distrito 12 Guadalajara</t>
  </si>
  <si>
    <t>018S</t>
  </si>
  <si>
    <t>Moreno Delgado Sofía Berenice</t>
  </si>
  <si>
    <t>329S</t>
  </si>
  <si>
    <t>Ramírez Huerta Luis Enrique</t>
  </si>
  <si>
    <t>390S</t>
  </si>
  <si>
    <t>Valdivia Aceves Monica Fernanda</t>
  </si>
  <si>
    <t>427S</t>
  </si>
  <si>
    <t>Guzmán Ruvalcaba Oscar Bernardo</t>
  </si>
  <si>
    <t>445S</t>
  </si>
  <si>
    <t>Paz Cerpa Laura Stefanìa</t>
  </si>
  <si>
    <t>446S</t>
  </si>
  <si>
    <t>Castellón  Moreno David</t>
  </si>
  <si>
    <t>Departamento 17 CAP Distrito 13 Guadalajara</t>
  </si>
  <si>
    <t>020S</t>
  </si>
  <si>
    <t>Martínez Franco Yolanda</t>
  </si>
  <si>
    <t>323S</t>
  </si>
  <si>
    <t>Reyes Reyes Bertha Rocio</t>
  </si>
  <si>
    <t>336S</t>
  </si>
  <si>
    <t>Sandoval Murillo Beatríz Alejandra</t>
  </si>
  <si>
    <t>391S</t>
  </si>
  <si>
    <t>Bello González Laura Alma Delia</t>
  </si>
  <si>
    <t>447S</t>
  </si>
  <si>
    <t>Cueva Camberos Nicolás</t>
  </si>
  <si>
    <t>Departamento 18 CAP Distrito 14 Guadalajara</t>
  </si>
  <si>
    <t>021S</t>
  </si>
  <si>
    <t>Martínez Maldonado Leticia</t>
  </si>
  <si>
    <t>103S</t>
  </si>
  <si>
    <t>Sánchez Navarro César Arturo</t>
  </si>
  <si>
    <t>206S</t>
  </si>
  <si>
    <t>González Huerta Martín</t>
  </si>
  <si>
    <t>448S</t>
  </si>
  <si>
    <t>Sierra Sánchez Juan Pablo</t>
  </si>
  <si>
    <t>530S</t>
  </si>
  <si>
    <t>De La Cruz Ruiz Julissa Isabel</t>
  </si>
  <si>
    <t>Departamento 19 CAP Distrito 15 La Barca</t>
  </si>
  <si>
    <t>118s</t>
  </si>
  <si>
    <t>Mares Barajas María Teresa</t>
  </si>
  <si>
    <t>343S</t>
  </si>
  <si>
    <t>Pérez Ixta Laura</t>
  </si>
  <si>
    <t>394S</t>
  </si>
  <si>
    <t>Estrada Rodríguez Ari Yunuen</t>
  </si>
  <si>
    <t>397S</t>
  </si>
  <si>
    <t>García Linares Rafaela</t>
  </si>
  <si>
    <t>434S</t>
  </si>
  <si>
    <t xml:space="preserve">Quezada Bravo Ponciano </t>
  </si>
  <si>
    <t>449S</t>
  </si>
  <si>
    <t xml:space="preserve">López  Palomar Sonia </t>
  </si>
  <si>
    <t>Departamento 20 CAP Distrito 16 Tlaquepaque</t>
  </si>
  <si>
    <t>067S</t>
  </si>
  <si>
    <t>Rodríguez León Carmen María</t>
  </si>
  <si>
    <t>210S</t>
  </si>
  <si>
    <t>Ramírez Martínez Isaac Francisco</t>
  </si>
  <si>
    <t>250S</t>
  </si>
  <si>
    <t>Álvarez Arredondo Carlos</t>
  </si>
  <si>
    <t>387S</t>
  </si>
  <si>
    <t>Segovia Amaya Susana</t>
  </si>
  <si>
    <t>450S</t>
  </si>
  <si>
    <t>Hernández González María Guadalupe</t>
  </si>
  <si>
    <t>Departamento 21 CAP Distrito 17 Jocotepec</t>
  </si>
  <si>
    <t>349S</t>
  </si>
  <si>
    <t>Bolaños Martínez Berenice</t>
  </si>
  <si>
    <t>419S</t>
  </si>
  <si>
    <t>Hernández Ramírez Ricardo</t>
  </si>
  <si>
    <t>420s</t>
  </si>
  <si>
    <t>Amezcua Plascencia Claudia</t>
  </si>
  <si>
    <t>421S</t>
  </si>
  <si>
    <t>Martínez Coraza María Antonieta</t>
  </si>
  <si>
    <t>435S</t>
  </si>
  <si>
    <t>Hernández  Cordova  Oscar</t>
  </si>
  <si>
    <t>451S</t>
  </si>
  <si>
    <t>Rodríguez Borgaro Benjamín</t>
  </si>
  <si>
    <t>Departamento 22 CAP Distrito 17 Zapotlanejo</t>
  </si>
  <si>
    <t>436S</t>
  </si>
  <si>
    <t>Cortés García Elizabeth</t>
  </si>
  <si>
    <t>437S</t>
  </si>
  <si>
    <t>Sahagún Orozco Sebastián</t>
  </si>
  <si>
    <t>Departamento 23 CAP Distrito 18 Autlán de Navarro</t>
  </si>
  <si>
    <t>095S</t>
  </si>
  <si>
    <t>Sánchez Calderón Leopoldo</t>
  </si>
  <si>
    <t>239S</t>
  </si>
  <si>
    <t>Sánchez Calderón Carlos Omar</t>
  </si>
  <si>
    <t>392S</t>
  </si>
  <si>
    <t>Cortés Jiménez Noemí</t>
  </si>
  <si>
    <t>398S</t>
  </si>
  <si>
    <t>Cortés Padilla Juan Carlos</t>
  </si>
  <si>
    <t>399S</t>
  </si>
  <si>
    <t>Castillo Ramos Rigoberto José</t>
  </si>
  <si>
    <t>428S</t>
  </si>
  <si>
    <t>Jinéz  Aguilar  Joaquín Esteban</t>
  </si>
  <si>
    <t>Departamento 24 CAP Distrito 18 Ameca</t>
  </si>
  <si>
    <t>074S</t>
  </si>
  <si>
    <t>González Preciado Rocío</t>
  </si>
  <si>
    <t>452S</t>
  </si>
  <si>
    <t>Jáuregui García  Martín Octavio</t>
  </si>
  <si>
    <t>Departamento 25 CAP Distrito 19 Zapotlán El Grande</t>
  </si>
  <si>
    <t>031S</t>
  </si>
  <si>
    <t>Rodríguez Orozco José Efraín</t>
  </si>
  <si>
    <t>237S</t>
  </si>
  <si>
    <t>Jiménez Preciado Lorena</t>
  </si>
  <si>
    <t>393S</t>
  </si>
  <si>
    <t>Pérez García Edith Zulema</t>
  </si>
  <si>
    <t>422S</t>
  </si>
  <si>
    <t>Galindo  Larios María Del  Carmen Lucia</t>
  </si>
  <si>
    <t>423S</t>
  </si>
  <si>
    <t>Vázquez  López Maribel</t>
  </si>
  <si>
    <t>424S</t>
  </si>
  <si>
    <t>Frias Bracamontes Giovanni</t>
  </si>
  <si>
    <t>Departamento 26 CAP Distrito 20 Tonalá</t>
  </si>
  <si>
    <t>115S</t>
  </si>
  <si>
    <t>Aceves Barba Marco Antonio</t>
  </si>
  <si>
    <t>249S</t>
  </si>
  <si>
    <t>Ruíz Fernández Gema Rocío</t>
  </si>
  <si>
    <t>386S</t>
  </si>
  <si>
    <t>Banda  Castellón Dante Enrique</t>
  </si>
  <si>
    <t>388S</t>
  </si>
  <si>
    <t>Rodríguez Borgaro Martha Beatriz</t>
  </si>
  <si>
    <t>389S</t>
  </si>
  <si>
    <t>Hirata Prieto Luz Harumi</t>
  </si>
  <si>
    <t>443S</t>
  </si>
  <si>
    <t>Solis Serrato Miriam Guadalupe</t>
  </si>
  <si>
    <t>Departamento 29 ORG Distrito 1 Colotlán</t>
  </si>
  <si>
    <t>085S</t>
  </si>
  <si>
    <t>Bahena Adame Moisés</t>
  </si>
  <si>
    <t>167S</t>
  </si>
  <si>
    <t>Castro Solano Ramón</t>
  </si>
  <si>
    <t>173S</t>
  </si>
  <si>
    <t>Sánchez Ávila Oscar</t>
  </si>
  <si>
    <t>492S</t>
  </si>
  <si>
    <t>Márquez Huízar Gilberto</t>
  </si>
  <si>
    <t>493S</t>
  </si>
  <si>
    <t>Torres López Sergio</t>
  </si>
  <si>
    <t>Departamento 30 ORG Distrito 1 Tequila</t>
  </si>
  <si>
    <t>165S</t>
  </si>
  <si>
    <t>Torres Calderón Francisco</t>
  </si>
  <si>
    <t>456S</t>
  </si>
  <si>
    <t>Velázquez Ortega  Juan</t>
  </si>
  <si>
    <t>Departamento 31 ORG Distrito 1 Tala</t>
  </si>
  <si>
    <t>485S</t>
  </si>
  <si>
    <t>Torres Carrillo Ernesto</t>
  </si>
  <si>
    <t>534S</t>
  </si>
  <si>
    <t>Preciado López Alvaro Emmanuel</t>
  </si>
  <si>
    <t>Departamento 32 ORG Distrito 1 Ixtlahuacan</t>
  </si>
  <si>
    <t>488S</t>
  </si>
  <si>
    <t>Sanguino Serrato Eduardo</t>
  </si>
  <si>
    <t>494S</t>
  </si>
  <si>
    <t>Lopez  Parada Rene</t>
  </si>
  <si>
    <t>Departamento 33 ORG Distrito 2 Lagos de Moreno</t>
  </si>
  <si>
    <t>045S</t>
  </si>
  <si>
    <t>Ortega Contreras Francisco Samuel</t>
  </si>
  <si>
    <t>172S</t>
  </si>
  <si>
    <t>Padilla Domínguez Ernesto</t>
  </si>
  <si>
    <t>378S</t>
  </si>
  <si>
    <t>Pedroza  Perea José Gregorio</t>
  </si>
  <si>
    <t>379S</t>
  </si>
  <si>
    <t>Ramírez  Zapata  Juan Manuel</t>
  </si>
  <si>
    <t>382S</t>
  </si>
  <si>
    <t>Reyes Veloz Martha Eugenia</t>
  </si>
  <si>
    <t>383S</t>
  </si>
  <si>
    <t>Ponce  Liceaga Luis Daniel</t>
  </si>
  <si>
    <t>Departamento 34 ORG Distrito 3 Tepatitlán de Morelos</t>
  </si>
  <si>
    <t>049S</t>
  </si>
  <si>
    <t>Hernández Orozco Laura Janet</t>
  </si>
  <si>
    <t>195S</t>
  </si>
  <si>
    <t>Navarro Anguiano Quirino</t>
  </si>
  <si>
    <t>198s</t>
  </si>
  <si>
    <t>Gómez Guzmán Juan</t>
  </si>
  <si>
    <t>473S</t>
  </si>
  <si>
    <t>Torres De Anda Martin</t>
  </si>
  <si>
    <t>474S</t>
  </si>
  <si>
    <t>Navarro Robledo Jorge Luis</t>
  </si>
  <si>
    <t>512S</t>
  </si>
  <si>
    <t>Casillas  Ulloa  Yazahí</t>
  </si>
  <si>
    <t>Departamento 35 ORG Distrito 4 Zapopan</t>
  </si>
  <si>
    <t>293S</t>
  </si>
  <si>
    <t>Jiménez Gutiérrez Jesica</t>
  </si>
  <si>
    <t>457S</t>
  </si>
  <si>
    <t>Ramírez Ruíz Edsel Gamaliel</t>
  </si>
  <si>
    <t>491S</t>
  </si>
  <si>
    <t>Arreola Gutiérrez Hector Rodrigo</t>
  </si>
  <si>
    <t>500S</t>
  </si>
  <si>
    <t>Plascencia Noriega Salvador</t>
  </si>
  <si>
    <t>517S</t>
  </si>
  <si>
    <t>Cisneros Lemus Manuel</t>
  </si>
  <si>
    <t>Departamento 36 ORG Distrito 5 Puerto Vallarta</t>
  </si>
  <si>
    <t>157S</t>
  </si>
  <si>
    <t>Preciado Ríos Mauro Arturo</t>
  </si>
  <si>
    <t>160S</t>
  </si>
  <si>
    <t>Ruíz Martínez Fredy Joaquín</t>
  </si>
  <si>
    <t>384S</t>
  </si>
  <si>
    <t>Segura  Hernández Gildardo Nicolás Ivan</t>
  </si>
  <si>
    <t>385S</t>
  </si>
  <si>
    <t>Rodríguez Ramírez José Luis</t>
  </si>
  <si>
    <t>518S</t>
  </si>
  <si>
    <t>Jiménez  Ruelas Francisco Javier</t>
  </si>
  <si>
    <t>Departamento 37 ORG Distrito 5 Atenguillo</t>
  </si>
  <si>
    <t>158S</t>
  </si>
  <si>
    <t>Barba Rivera Saúl</t>
  </si>
  <si>
    <t>377S</t>
  </si>
  <si>
    <t>Gaspar Ramírez Isidro</t>
  </si>
  <si>
    <t>Departamento 38 ORG Distrito 6 Zapopan</t>
  </si>
  <si>
    <t>261S</t>
  </si>
  <si>
    <t>Uribe Lepe Luis Miguel</t>
  </si>
  <si>
    <t>263S</t>
  </si>
  <si>
    <t>Valdéz González Rodolfo</t>
  </si>
  <si>
    <t>458S</t>
  </si>
  <si>
    <t>Aceves Rosales Wilfrido</t>
  </si>
  <si>
    <t>471S</t>
  </si>
  <si>
    <t>Ramos Tejeda Gerardo</t>
  </si>
  <si>
    <t>490S</t>
  </si>
  <si>
    <t>Torres Aguilar Jorge</t>
  </si>
  <si>
    <t>515S</t>
  </si>
  <si>
    <t>Rodríguez Abad José Arsenio</t>
  </si>
  <si>
    <t>Departamento 39 ORG Distrito 7 Tlaquepaque</t>
  </si>
  <si>
    <t>459S</t>
  </si>
  <si>
    <t>Cruz Ochoa Arisbel Marilú</t>
  </si>
  <si>
    <t>470S</t>
  </si>
  <si>
    <t>Flores  Gómez Miguel</t>
  </si>
  <si>
    <t>489S</t>
  </si>
  <si>
    <t>García  Gómez Sergio Alejandro</t>
  </si>
  <si>
    <t>507S</t>
  </si>
  <si>
    <t>Rodríguez  Santoyo  Luis Manuel</t>
  </si>
  <si>
    <t>519S</t>
  </si>
  <si>
    <t>Serrano Ledesma Laura Beatriz</t>
  </si>
  <si>
    <t>520S</t>
  </si>
  <si>
    <t>Padilla Montiel Sergio Abraham</t>
  </si>
  <si>
    <t>Departamento 40 ORG Distrito 8 Guadalajara</t>
  </si>
  <si>
    <t>268S</t>
  </si>
  <si>
    <t>Zuno Ruíz Gustavo</t>
  </si>
  <si>
    <t>466S</t>
  </si>
  <si>
    <t>Aguilar Moran Maricela Jeanette</t>
  </si>
  <si>
    <t>467S</t>
  </si>
  <si>
    <t>Valdez  Vázquez César</t>
  </si>
  <si>
    <t>468S</t>
  </si>
  <si>
    <t>Chausse Soto Clay Paul</t>
  </si>
  <si>
    <t>469S</t>
  </si>
  <si>
    <t>Cúellar López Miguel Angel</t>
  </si>
  <si>
    <t>532S</t>
  </si>
  <si>
    <t>Sahagún  Ocampo Ana Karina</t>
  </si>
  <si>
    <t>Departamento 41 ORG Distrito 9 Guadalajara</t>
  </si>
  <si>
    <t>465S</t>
  </si>
  <si>
    <t>Vidal Flores Carlos Francisco</t>
  </si>
  <si>
    <t>479S</t>
  </si>
  <si>
    <t>Pulido Maciel Blanca Estela</t>
  </si>
  <si>
    <t>508S</t>
  </si>
  <si>
    <t xml:space="preserve">Orozco  Dueñas  Luz Maria </t>
  </si>
  <si>
    <t>516S</t>
  </si>
  <si>
    <t>Reynoso Ochoa Ricardo Antonio</t>
  </si>
  <si>
    <t>521S</t>
  </si>
  <si>
    <t>Brambila Cueto Christian Iván</t>
  </si>
  <si>
    <t>522S</t>
  </si>
  <si>
    <t>De León Rivas Roberto Carlos</t>
  </si>
  <si>
    <t>Departamento 42 ORG Distrito 10 Zapopan</t>
  </si>
  <si>
    <t>277S</t>
  </si>
  <si>
    <t>Herrera Hernández Jonathan</t>
  </si>
  <si>
    <t>361S</t>
  </si>
  <si>
    <t>Acosta Silva Alberto</t>
  </si>
  <si>
    <t>464S</t>
  </si>
  <si>
    <t>Cruz Alvarado Salvador</t>
  </si>
  <si>
    <t>478S</t>
  </si>
  <si>
    <t>Moreno Soto Elsa Maricela</t>
  </si>
  <si>
    <t>509S</t>
  </si>
  <si>
    <t>Salazar  Cosio  Verónica Elisa</t>
  </si>
  <si>
    <t>523S</t>
  </si>
  <si>
    <t>Moreno Delgado José Ramón</t>
  </si>
  <si>
    <t>Departamento 43 ORG Distrito 11 Guadalajara</t>
  </si>
  <si>
    <t>280S</t>
  </si>
  <si>
    <t>Cerda Hernández José Luis</t>
  </si>
  <si>
    <t>503S</t>
  </si>
  <si>
    <t>Rodríguez García José Luís</t>
  </si>
  <si>
    <t>505S</t>
  </si>
  <si>
    <t xml:space="preserve">Berni Castañón  Jesús Salvador Ivan </t>
  </si>
  <si>
    <t>506S</t>
  </si>
  <si>
    <t xml:space="preserve">Moreno  Tamayo Guillermo </t>
  </si>
  <si>
    <t>Departamento 44 ORG Distrito 12 Guadalajara</t>
  </si>
  <si>
    <t>282S</t>
  </si>
  <si>
    <t>Delgado Landeros Juan Luis</t>
  </si>
  <si>
    <t>283S</t>
  </si>
  <si>
    <t>González Anguiano Efraín</t>
  </si>
  <si>
    <t>287S</t>
  </si>
  <si>
    <t>Castro González Jorge</t>
  </si>
  <si>
    <t>501S</t>
  </si>
  <si>
    <t>Medel García Filiberto</t>
  </si>
  <si>
    <t>504S</t>
  </si>
  <si>
    <t>Martínez Contreras Hugo Adrián</t>
  </si>
  <si>
    <t>524S</t>
  </si>
  <si>
    <t>Aguilar Fabris Juan Ignacio</t>
  </si>
  <si>
    <t>Departamento 45 ORG Distrito 13 Guadalajara</t>
  </si>
  <si>
    <t>288S</t>
  </si>
  <si>
    <t>Ramírez Preciado Juan Ezequiel</t>
  </si>
  <si>
    <t>453S</t>
  </si>
  <si>
    <t>Godinez Terriquez Fernando</t>
  </si>
  <si>
    <t>499S</t>
  </si>
  <si>
    <t>Jiménez Ambriz María De Los Santos</t>
  </si>
  <si>
    <t>502S</t>
  </si>
  <si>
    <t>Sanchez Ramos Claudia Rocio</t>
  </si>
  <si>
    <t>525S</t>
  </si>
  <si>
    <t>Breceda Galván Miguel Angel</t>
  </si>
  <si>
    <t>Naranjo Castellanos Adrián</t>
  </si>
  <si>
    <t>Departamento 46 ORG Distrito 14 Guadalajara</t>
  </si>
  <si>
    <t>454S</t>
  </si>
  <si>
    <t>Ruiz Ascencio Leopoldo</t>
  </si>
  <si>
    <t>481S</t>
  </si>
  <si>
    <t>Pérez Fuentes Carlos Alberto</t>
  </si>
  <si>
    <t>482S</t>
  </si>
  <si>
    <t>Acero Carrillo Cristhian Omar</t>
  </si>
  <si>
    <t>483S</t>
  </si>
  <si>
    <t>Guevara  Morelos Juan José</t>
  </si>
  <si>
    <t>497S</t>
  </si>
  <si>
    <t>Peña Pérez María Guadalupe</t>
  </si>
  <si>
    <t>498S</t>
  </si>
  <si>
    <t>Aguilera Luja Karen Cesia</t>
  </si>
  <si>
    <t>Departamento 47 ORG Distrito 15 La Barca</t>
  </si>
  <si>
    <t>186S</t>
  </si>
  <si>
    <t>Cárdenas Ramirez Hector Javier</t>
  </si>
  <si>
    <t>460S</t>
  </si>
  <si>
    <t>Garza Trujillo Julio Cesar</t>
  </si>
  <si>
    <t>462S</t>
  </si>
  <si>
    <t>Miranda García Alberto</t>
  </si>
  <si>
    <t>475S</t>
  </si>
  <si>
    <t>Bravo Saldate Ignacio</t>
  </si>
  <si>
    <t>513S</t>
  </si>
  <si>
    <t>Alcala Nuñez  Isai Alejandro</t>
  </si>
  <si>
    <t>514S</t>
  </si>
  <si>
    <t>Durán  Cruz Miguel Angel</t>
  </si>
  <si>
    <t>Departamento 48 ORG Distrito 16 Tlaquepaque</t>
  </si>
  <si>
    <t>296S</t>
  </si>
  <si>
    <t>Talamantes Michel María Alejandra</t>
  </si>
  <si>
    <t>301S</t>
  </si>
  <si>
    <t>Delgado Covarrubias Alfredo</t>
  </si>
  <si>
    <t>472S</t>
  </si>
  <si>
    <t>Reveles Torres Jose Carlos</t>
  </si>
  <si>
    <t>486S</t>
  </si>
  <si>
    <t xml:space="preserve"> Yong Avelar Edgar Idai</t>
  </si>
  <si>
    <t>487S</t>
  </si>
  <si>
    <t>Villanueva Bautista Salvador</t>
  </si>
  <si>
    <t>496S</t>
  </si>
  <si>
    <t>Ibarra Ramírez  José Miguel</t>
  </si>
  <si>
    <t>Departamento 49 ORG Distrito 17 Jocotepec</t>
  </si>
  <si>
    <t>347S</t>
  </si>
  <si>
    <t>Franco Euyoque Pedro Alberto</t>
  </si>
  <si>
    <t>463S</t>
  </si>
  <si>
    <t>Medeles Córdova Alicia</t>
  </si>
  <si>
    <t>476S</t>
  </si>
  <si>
    <t>Zaragoza Laureano Gladis Yesenia</t>
  </si>
  <si>
    <t>477S</t>
  </si>
  <si>
    <t>Molina Ramirez Moises</t>
  </si>
  <si>
    <t>510S</t>
  </si>
  <si>
    <t>Oceguera  Salmerón  Alfredo</t>
  </si>
  <si>
    <t>511S</t>
  </si>
  <si>
    <t xml:space="preserve">Hernández  Ramírez Edrick </t>
  </si>
  <si>
    <t>Departamento 50 ORG Distrito 17 Zapotlanejo</t>
  </si>
  <si>
    <t>363S</t>
  </si>
  <si>
    <t>Zubieta Iñiguez Sandro Antonio</t>
  </si>
  <si>
    <t>461S</t>
  </si>
  <si>
    <t>Del Monte Monroy Luis Eduardo</t>
  </si>
  <si>
    <t>Departamento 51 ORG Distrito 18 Autlán de Navarro</t>
  </si>
  <si>
    <t>175S</t>
  </si>
  <si>
    <t>Gómez Rosales Abel</t>
  </si>
  <si>
    <t>181S</t>
  </si>
  <si>
    <t>Celis Torreros Juan José</t>
  </si>
  <si>
    <t>183S</t>
  </si>
  <si>
    <t>Zamora Llamas Angel</t>
  </si>
  <si>
    <t>271S</t>
  </si>
  <si>
    <t>Castillo Pérez Ernesto</t>
  </si>
  <si>
    <t>380S</t>
  </si>
  <si>
    <t>Gómez  Ruíz Hugo Eduardo</t>
  </si>
  <si>
    <t>381S</t>
  </si>
  <si>
    <t>Horta Figueroa José Guadalupe</t>
  </si>
  <si>
    <t>Departamento 52 ORG Distrito 18 Ameca</t>
  </si>
  <si>
    <t>180S</t>
  </si>
  <si>
    <t>Mestas Avilés Jaime</t>
  </si>
  <si>
    <t>182S</t>
  </si>
  <si>
    <t>Pérez Topete Omar René</t>
  </si>
  <si>
    <t>Departamento 53 ORG Distrito 19 Zapotlán el Grande</t>
  </si>
  <si>
    <t>155S</t>
  </si>
  <si>
    <t>Cortés Pulido Antonio</t>
  </si>
  <si>
    <t>177S</t>
  </si>
  <si>
    <t>Villa Galván Eduardo</t>
  </si>
  <si>
    <t>178S</t>
  </si>
  <si>
    <t>Alvarez Silva Joel</t>
  </si>
  <si>
    <t>184S</t>
  </si>
  <si>
    <t>Gutiérrez Villalvazo Oscar</t>
  </si>
  <si>
    <t>236S</t>
  </si>
  <si>
    <t>Jiménez Macias Rafael</t>
  </si>
  <si>
    <t>527S</t>
  </si>
  <si>
    <t>Hernández Guerrero Carlos Alfonso</t>
  </si>
  <si>
    <t>Departamento 54 ORG Distrito 20 Tonala</t>
  </si>
  <si>
    <t>161S</t>
  </si>
  <si>
    <t>Mares González Israel</t>
  </si>
  <si>
    <t>300S</t>
  </si>
  <si>
    <t>Jiménez Castillo Pablo Fernando</t>
  </si>
  <si>
    <t>455S</t>
  </si>
  <si>
    <t>Pool Jiménez Juan Carlos</t>
  </si>
  <si>
    <t>484S</t>
  </si>
  <si>
    <t>Covarrubias Plascencia Briana Areli</t>
  </si>
  <si>
    <t>495S</t>
  </si>
  <si>
    <t>Venegas Orozco Diego Armando</t>
  </si>
  <si>
    <t>528S</t>
  </si>
  <si>
    <t>Medina Becerra Cuauhtemoc</t>
  </si>
  <si>
    <t>*A la totalidad de los empleados se les pago con cheque</t>
  </si>
  <si>
    <t xml:space="preserve">Percepción quincenal del 16/11/2011 al 30/11/2011 SUBCOORDINADORES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</si>
</sst>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164" fontId="0" fillId="0" borderId="0" xfId="0" applyNumberFormat="1"/>
    <xf numFmtId="164" fontId="9" fillId="0" borderId="0" xfId="0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0" fontId="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164" fontId="14" fillId="0" borderId="0" xfId="0" applyNumberFormat="1" applyFont="1"/>
    <xf numFmtId="0" fontId="10" fillId="0" borderId="0" xfId="0" applyFont="1"/>
    <xf numFmtId="164" fontId="16" fillId="0" borderId="0" xfId="0" applyNumberFormat="1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A7" sqref="A7"/>
    </sheetView>
  </sheetViews>
  <sheetFormatPr baseColWidth="10" defaultRowHeight="15" x14ac:dyDescent="0.25"/>
  <cols>
    <col min="1" max="1" width="7.140625" customWidth="1"/>
    <col min="2" max="2" width="30.7109375" customWidth="1"/>
    <col min="3" max="3" width="13.140625" customWidth="1"/>
    <col min="4" max="4" width="9.5703125" customWidth="1"/>
    <col min="5" max="5" width="12" customWidth="1"/>
    <col min="6" max="6" width="9.28515625" customWidth="1"/>
    <col min="7" max="7" width="12.5703125" customWidth="1"/>
    <col min="8" max="8" width="11.85546875" customWidth="1"/>
    <col min="9" max="9" width="8.5703125" customWidth="1"/>
    <col min="10" max="10" width="11.5703125" customWidth="1"/>
    <col min="11" max="11" width="12.42578125" customWidth="1"/>
    <col min="12" max="12" width="9.5703125" customWidth="1"/>
    <col min="13" max="13" width="10.7109375" customWidth="1"/>
    <col min="14" max="14" width="9.85546875" customWidth="1"/>
    <col min="15" max="15" width="11.5703125" customWidth="1"/>
    <col min="16" max="16" width="12.7109375" customWidth="1"/>
    <col min="17" max="17" width="11.28515625" customWidth="1"/>
  </cols>
  <sheetData>
    <row r="1" spans="1:17" x14ac:dyDescent="0.25">
      <c r="A1" s="1"/>
      <c r="B1" t="s">
        <v>0</v>
      </c>
      <c r="C1" t="s">
        <v>0</v>
      </c>
    </row>
    <row r="2" spans="1:17" ht="21" x14ac:dyDescent="0.35">
      <c r="A2" s="19" t="s">
        <v>1</v>
      </c>
      <c r="B2" s="3"/>
    </row>
    <row r="3" spans="1:17" ht="21" x14ac:dyDescent="0.35">
      <c r="A3" s="4" t="s">
        <v>351</v>
      </c>
      <c r="B3" s="4"/>
    </row>
    <row r="4" spans="1:17" x14ac:dyDescent="0.25">
      <c r="B4" s="5"/>
    </row>
    <row r="5" spans="1:17" ht="45.75" thickBot="1" x14ac:dyDescent="0.3">
      <c r="A5" s="6" t="s">
        <v>3</v>
      </c>
      <c r="B5" s="6" t="s">
        <v>4</v>
      </c>
      <c r="C5" s="6" t="s">
        <v>160</v>
      </c>
      <c r="D5" s="6" t="s">
        <v>352</v>
      </c>
      <c r="E5" s="6" t="s">
        <v>353</v>
      </c>
      <c r="F5" s="6" t="s">
        <v>354</v>
      </c>
      <c r="G5" s="17" t="s">
        <v>7</v>
      </c>
      <c r="H5" s="6" t="s">
        <v>8</v>
      </c>
      <c r="I5" s="6" t="s">
        <v>9</v>
      </c>
      <c r="J5" s="6" t="s">
        <v>355</v>
      </c>
      <c r="K5" s="6" t="s">
        <v>356</v>
      </c>
      <c r="L5" s="6" t="s">
        <v>166</v>
      </c>
      <c r="M5" s="6" t="s">
        <v>11</v>
      </c>
      <c r="N5" s="6" t="s">
        <v>174</v>
      </c>
      <c r="O5" s="6" t="s">
        <v>357</v>
      </c>
      <c r="P5" s="17" t="s">
        <v>12</v>
      </c>
      <c r="Q5" s="8" t="s">
        <v>13</v>
      </c>
    </row>
    <row r="6" spans="1:17" ht="15.75" thickTop="1" x14ac:dyDescent="0.25"/>
    <row r="7" spans="1:17" x14ac:dyDescent="0.25">
      <c r="A7" s="9"/>
    </row>
    <row r="9" spans="1:17" x14ac:dyDescent="0.25">
      <c r="A9" s="10" t="s">
        <v>358</v>
      </c>
    </row>
    <row r="10" spans="1:17" x14ac:dyDescent="0.25">
      <c r="A10">
        <v>84</v>
      </c>
      <c r="B10" t="s">
        <v>359</v>
      </c>
      <c r="C10" s="11">
        <v>61459.5</v>
      </c>
      <c r="D10" s="11">
        <v>331.5</v>
      </c>
      <c r="E10" s="11">
        <v>1878.5</v>
      </c>
      <c r="F10" s="11">
        <v>0</v>
      </c>
      <c r="G10" s="11">
        <v>63669.5</v>
      </c>
      <c r="H10" s="11">
        <v>17261.3</v>
      </c>
      <c r="I10" s="12">
        <v>-7.0000000000000007E-2</v>
      </c>
      <c r="J10" s="11">
        <v>3994.87</v>
      </c>
      <c r="K10" s="11">
        <v>20487</v>
      </c>
      <c r="L10" s="11">
        <v>0</v>
      </c>
      <c r="M10" s="11">
        <v>0</v>
      </c>
      <c r="N10" s="11">
        <v>0</v>
      </c>
      <c r="O10" s="11">
        <v>0</v>
      </c>
      <c r="P10" s="11">
        <v>41743.1</v>
      </c>
      <c r="Q10" s="11">
        <v>21926.400000000001</v>
      </c>
    </row>
    <row r="11" spans="1:17" x14ac:dyDescent="0.25">
      <c r="A11">
        <v>86</v>
      </c>
      <c r="B11" t="s">
        <v>360</v>
      </c>
      <c r="C11" s="11">
        <v>61459.5</v>
      </c>
      <c r="D11" s="11">
        <v>331.5</v>
      </c>
      <c r="E11" s="11">
        <v>1878.5</v>
      </c>
      <c r="F11" s="11">
        <v>750</v>
      </c>
      <c r="G11" s="11">
        <v>64419.5</v>
      </c>
      <c r="H11" s="11">
        <v>17261.3</v>
      </c>
      <c r="I11" s="11">
        <v>0.13</v>
      </c>
      <c r="J11" s="11">
        <v>3994.87</v>
      </c>
      <c r="K11" s="11">
        <v>13656</v>
      </c>
      <c r="L11" s="11">
        <v>0</v>
      </c>
      <c r="M11" s="11">
        <v>0</v>
      </c>
      <c r="N11" s="11">
        <v>0</v>
      </c>
      <c r="O11" s="11">
        <v>0</v>
      </c>
      <c r="P11" s="11">
        <v>34912.300000000003</v>
      </c>
      <c r="Q11" s="11">
        <v>29507.200000000001</v>
      </c>
    </row>
    <row r="12" spans="1:17" x14ac:dyDescent="0.25">
      <c r="A12">
        <v>96</v>
      </c>
      <c r="B12" t="s">
        <v>361</v>
      </c>
      <c r="C12" s="11">
        <v>61459.5</v>
      </c>
      <c r="D12" s="11">
        <v>331.5</v>
      </c>
      <c r="E12" s="11">
        <v>1878.5</v>
      </c>
      <c r="F12" s="11">
        <v>0</v>
      </c>
      <c r="G12" s="11">
        <v>63669.5</v>
      </c>
      <c r="H12" s="11">
        <v>17261.3</v>
      </c>
      <c r="I12" s="11">
        <v>0.06</v>
      </c>
      <c r="J12" s="11">
        <v>3994.87</v>
      </c>
      <c r="K12" s="11">
        <v>26340</v>
      </c>
      <c r="L12" s="11">
        <v>3423.87</v>
      </c>
      <c r="M12" s="11">
        <v>0</v>
      </c>
      <c r="N12" s="11">
        <v>0</v>
      </c>
      <c r="O12" s="11">
        <v>0</v>
      </c>
      <c r="P12" s="11">
        <v>51020.1</v>
      </c>
      <c r="Q12" s="11">
        <v>12649.4</v>
      </c>
    </row>
    <row r="13" spans="1:17" x14ac:dyDescent="0.25">
      <c r="A13">
        <v>99</v>
      </c>
      <c r="B13" t="s">
        <v>362</v>
      </c>
      <c r="C13" s="11">
        <v>61459.5</v>
      </c>
      <c r="D13" s="11">
        <v>331.5</v>
      </c>
      <c r="E13" s="11">
        <v>1878.5</v>
      </c>
      <c r="F13" s="11">
        <v>0</v>
      </c>
      <c r="G13" s="11">
        <v>63669.5</v>
      </c>
      <c r="H13" s="11">
        <v>17261.3</v>
      </c>
      <c r="I13" s="12">
        <v>-7.0000000000000007E-2</v>
      </c>
      <c r="J13" s="11">
        <v>3994.87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21256.1</v>
      </c>
      <c r="Q13" s="11">
        <v>42413.4</v>
      </c>
    </row>
    <row r="14" spans="1:17" x14ac:dyDescent="0.25">
      <c r="A14">
        <v>100</v>
      </c>
      <c r="B14" t="s">
        <v>363</v>
      </c>
      <c r="C14" s="11">
        <v>61459.5</v>
      </c>
      <c r="D14" s="11">
        <v>331.5</v>
      </c>
      <c r="E14" s="11">
        <v>1878.5</v>
      </c>
      <c r="F14" s="11">
        <v>0</v>
      </c>
      <c r="G14" s="11">
        <v>63669.5</v>
      </c>
      <c r="H14" s="11">
        <v>17261.3</v>
      </c>
      <c r="I14" s="12">
        <v>-0.12</v>
      </c>
      <c r="J14" s="11">
        <v>3994.87</v>
      </c>
      <c r="K14" s="11">
        <v>24584</v>
      </c>
      <c r="L14" s="11">
        <v>1385.85</v>
      </c>
      <c r="M14" s="11">
        <v>0</v>
      </c>
      <c r="N14" s="11">
        <v>0</v>
      </c>
      <c r="O14" s="11">
        <v>0</v>
      </c>
      <c r="P14" s="11">
        <v>47225.9</v>
      </c>
      <c r="Q14" s="11">
        <v>16443.599999999999</v>
      </c>
    </row>
    <row r="15" spans="1:17" x14ac:dyDescent="0.25">
      <c r="A15">
        <v>101</v>
      </c>
      <c r="B15" t="s">
        <v>364</v>
      </c>
      <c r="C15" s="11">
        <v>61459.5</v>
      </c>
      <c r="D15" s="11">
        <v>331.5</v>
      </c>
      <c r="E15" s="11">
        <v>1878.5</v>
      </c>
      <c r="F15" s="11">
        <v>0</v>
      </c>
      <c r="G15" s="11">
        <v>63669.5</v>
      </c>
      <c r="H15" s="11">
        <v>17261.3</v>
      </c>
      <c r="I15" s="12">
        <v>-0.04</v>
      </c>
      <c r="J15" s="11">
        <v>3994.87</v>
      </c>
      <c r="K15" s="11">
        <v>27921.48</v>
      </c>
      <c r="L15" s="11">
        <v>0</v>
      </c>
      <c r="M15" s="11">
        <v>269</v>
      </c>
      <c r="N15" s="11">
        <v>2808.29</v>
      </c>
      <c r="O15" s="11">
        <v>200</v>
      </c>
      <c r="P15" s="11">
        <v>52454.9</v>
      </c>
      <c r="Q15" s="11">
        <v>11214.6</v>
      </c>
    </row>
    <row r="16" spans="1:17" x14ac:dyDescent="0.25">
      <c r="A16" t="s">
        <v>20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  <c r="P16" t="s">
        <v>21</v>
      </c>
      <c r="Q16" t="s">
        <v>21</v>
      </c>
    </row>
    <row r="17" spans="1:19" x14ac:dyDescent="0.25">
      <c r="C17" s="13">
        <f>SUM(C10:C16)</f>
        <v>368757</v>
      </c>
      <c r="D17" s="13">
        <f t="shared" ref="D17:Q17" si="0">SUM(D10:D16)</f>
        <v>1989</v>
      </c>
      <c r="E17" s="13">
        <f t="shared" si="0"/>
        <v>11271</v>
      </c>
      <c r="F17" s="13">
        <f t="shared" si="0"/>
        <v>750</v>
      </c>
      <c r="G17" s="13">
        <f t="shared" si="0"/>
        <v>382767</v>
      </c>
      <c r="H17" s="13">
        <f t="shared" si="0"/>
        <v>103567.8</v>
      </c>
      <c r="I17" s="13">
        <f t="shared" si="0"/>
        <v>-0.11000000000000001</v>
      </c>
      <c r="J17" s="13">
        <f t="shared" si="0"/>
        <v>23969.219999999998</v>
      </c>
      <c r="K17" s="13">
        <f t="shared" si="0"/>
        <v>112988.48</v>
      </c>
      <c r="L17" s="13">
        <f t="shared" si="0"/>
        <v>4809.7199999999993</v>
      </c>
      <c r="M17" s="13">
        <f t="shared" si="0"/>
        <v>269</v>
      </c>
      <c r="N17" s="13">
        <f t="shared" si="0"/>
        <v>2808.29</v>
      </c>
      <c r="O17" s="13">
        <f t="shared" si="0"/>
        <v>200</v>
      </c>
      <c r="P17" s="13">
        <f t="shared" si="0"/>
        <v>248612.4</v>
      </c>
      <c r="Q17" s="13">
        <f t="shared" si="0"/>
        <v>134154.6</v>
      </c>
    </row>
    <row r="19" spans="1:19" x14ac:dyDescent="0.25">
      <c r="A19" s="10" t="s">
        <v>365</v>
      </c>
    </row>
    <row r="20" spans="1:19" x14ac:dyDescent="0.25">
      <c r="A20">
        <v>98</v>
      </c>
      <c r="B20" t="s">
        <v>366</v>
      </c>
      <c r="C20" s="11">
        <v>72027.600000000006</v>
      </c>
      <c r="D20" s="11">
        <v>331.5</v>
      </c>
      <c r="E20" s="11">
        <v>1758</v>
      </c>
      <c r="F20" s="11">
        <v>0</v>
      </c>
      <c r="G20" s="11">
        <v>74117.100000000006</v>
      </c>
      <c r="H20" s="11">
        <v>20395.580000000002</v>
      </c>
      <c r="I20" s="12">
        <v>-7.0000000000000007E-2</v>
      </c>
      <c r="J20" s="11">
        <v>4681.79</v>
      </c>
      <c r="K20" s="11">
        <v>24000</v>
      </c>
      <c r="L20" s="11">
        <v>0</v>
      </c>
      <c r="M20" s="11">
        <v>0</v>
      </c>
      <c r="N20" s="11">
        <v>0</v>
      </c>
      <c r="O20" s="11">
        <v>0</v>
      </c>
      <c r="P20" s="11">
        <v>49077.3</v>
      </c>
      <c r="Q20" s="11">
        <v>25039.8</v>
      </c>
    </row>
    <row r="21" spans="1:19" x14ac:dyDescent="0.25">
      <c r="A21" t="s">
        <v>20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  <c r="N21" t="s">
        <v>21</v>
      </c>
      <c r="O21" t="s">
        <v>21</v>
      </c>
      <c r="P21" t="s">
        <v>21</v>
      </c>
      <c r="Q21" t="s">
        <v>21</v>
      </c>
    </row>
    <row r="22" spans="1:19" x14ac:dyDescent="0.25">
      <c r="C22" s="13">
        <f>SUM(C20:C21)</f>
        <v>72027.600000000006</v>
      </c>
      <c r="D22" s="13">
        <f t="shared" ref="D22:Q22" si="1">SUM(D20:D21)</f>
        <v>331.5</v>
      </c>
      <c r="E22" s="13">
        <f t="shared" si="1"/>
        <v>1758</v>
      </c>
      <c r="F22" s="13">
        <f t="shared" si="1"/>
        <v>0</v>
      </c>
      <c r="G22" s="13">
        <f t="shared" si="1"/>
        <v>74117.100000000006</v>
      </c>
      <c r="H22" s="13">
        <f t="shared" si="1"/>
        <v>20395.580000000002</v>
      </c>
      <c r="I22" s="13">
        <f t="shared" si="1"/>
        <v>-7.0000000000000007E-2</v>
      </c>
      <c r="J22" s="13">
        <f t="shared" si="1"/>
        <v>4681.79</v>
      </c>
      <c r="K22" s="13">
        <f t="shared" si="1"/>
        <v>24000</v>
      </c>
      <c r="L22" s="13">
        <f t="shared" si="1"/>
        <v>0</v>
      </c>
      <c r="M22" s="13">
        <f t="shared" si="1"/>
        <v>0</v>
      </c>
      <c r="N22" s="13">
        <f t="shared" si="1"/>
        <v>0</v>
      </c>
      <c r="O22" s="13">
        <f t="shared" si="1"/>
        <v>0</v>
      </c>
      <c r="P22" s="13">
        <f t="shared" si="1"/>
        <v>49077.3</v>
      </c>
      <c r="Q22" s="13">
        <f t="shared" si="1"/>
        <v>25039.8</v>
      </c>
    </row>
    <row r="25" spans="1:19" x14ac:dyDescent="0.25">
      <c r="C25" t="s">
        <v>154</v>
      </c>
      <c r="D25" t="s">
        <v>154</v>
      </c>
      <c r="E25" t="s">
        <v>154</v>
      </c>
      <c r="F25" t="s">
        <v>154</v>
      </c>
      <c r="G25" t="s">
        <v>154</v>
      </c>
      <c r="H25" t="s">
        <v>154</v>
      </c>
      <c r="I25" t="s">
        <v>154</v>
      </c>
      <c r="J25" t="s">
        <v>154</v>
      </c>
      <c r="K25" t="s">
        <v>154</v>
      </c>
      <c r="L25" t="s">
        <v>154</v>
      </c>
      <c r="M25" t="s">
        <v>154</v>
      </c>
      <c r="N25" t="s">
        <v>154</v>
      </c>
      <c r="O25" t="s">
        <v>154</v>
      </c>
      <c r="P25" t="s">
        <v>154</v>
      </c>
      <c r="Q25" t="s">
        <v>154</v>
      </c>
    </row>
    <row r="26" spans="1:19" x14ac:dyDescent="0.25">
      <c r="A26" t="s">
        <v>155</v>
      </c>
      <c r="B26" t="s">
        <v>0</v>
      </c>
      <c r="C26" s="13">
        <f>C17+C22</f>
        <v>440784.6</v>
      </c>
      <c r="D26" s="13">
        <f t="shared" ref="D26:Q26" si="2">D17+D22</f>
        <v>2320.5</v>
      </c>
      <c r="E26" s="13">
        <f t="shared" si="2"/>
        <v>13029</v>
      </c>
      <c r="F26" s="13">
        <f t="shared" si="2"/>
        <v>750</v>
      </c>
      <c r="G26" s="13">
        <f t="shared" si="2"/>
        <v>456884.1</v>
      </c>
      <c r="H26" s="13">
        <f t="shared" si="2"/>
        <v>123963.38</v>
      </c>
      <c r="I26" s="13">
        <f t="shared" si="2"/>
        <v>-0.18000000000000002</v>
      </c>
      <c r="J26" s="13">
        <f t="shared" si="2"/>
        <v>28651.01</v>
      </c>
      <c r="K26" s="13">
        <f t="shared" si="2"/>
        <v>136988.47999999998</v>
      </c>
      <c r="L26" s="13">
        <f t="shared" si="2"/>
        <v>4809.7199999999993</v>
      </c>
      <c r="M26" s="13">
        <f t="shared" si="2"/>
        <v>269</v>
      </c>
      <c r="N26" s="13">
        <f t="shared" si="2"/>
        <v>2808.29</v>
      </c>
      <c r="O26" s="13">
        <f t="shared" si="2"/>
        <v>200</v>
      </c>
      <c r="P26" s="13">
        <f t="shared" si="2"/>
        <v>297689.7</v>
      </c>
      <c r="Q26" s="13">
        <f t="shared" si="2"/>
        <v>159194.4</v>
      </c>
      <c r="R26" s="13"/>
      <c r="S26" s="13"/>
    </row>
    <row r="28" spans="1:19" x14ac:dyDescent="0.25">
      <c r="C28" t="s">
        <v>350</v>
      </c>
      <c r="D28" t="s">
        <v>350</v>
      </c>
      <c r="E28" t="s">
        <v>350</v>
      </c>
      <c r="F28" t="s">
        <v>350</v>
      </c>
      <c r="G28" t="s">
        <v>350</v>
      </c>
      <c r="H28" t="s">
        <v>350</v>
      </c>
      <c r="I28" t="s">
        <v>350</v>
      </c>
      <c r="J28" t="s">
        <v>350</v>
      </c>
      <c r="K28" t="s">
        <v>350</v>
      </c>
      <c r="L28" t="s">
        <v>350</v>
      </c>
      <c r="M28" t="s">
        <v>350</v>
      </c>
      <c r="N28" t="s">
        <v>350</v>
      </c>
      <c r="O28" t="s">
        <v>350</v>
      </c>
      <c r="P28" t="s">
        <v>350</v>
      </c>
    </row>
    <row r="29" spans="1:19" x14ac:dyDescent="0.25">
      <c r="A29" t="s">
        <v>0</v>
      </c>
      <c r="B29" t="s">
        <v>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</sheetData>
  <pageMargins left="0.7" right="0.7" top="0.75" bottom="0.75" header="0.3" footer="0.3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8"/>
  <sheetViews>
    <sheetView zoomScaleNormal="100" zoomScalePageLayoutView="70" workbookViewId="0">
      <pane ySplit="5" topLeftCell="A6" activePane="bottomLeft" state="frozen"/>
      <selection pane="bottomLeft" activeCell="A4" sqref="A4"/>
    </sheetView>
  </sheetViews>
  <sheetFormatPr baseColWidth="10" defaultRowHeight="15" x14ac:dyDescent="0.25"/>
  <cols>
    <col min="1" max="1" width="7.140625" customWidth="1"/>
    <col min="2" max="2" width="30.7109375" customWidth="1"/>
    <col min="3" max="3" width="12.5703125" customWidth="1"/>
    <col min="4" max="5" width="10" customWidth="1"/>
    <col min="6" max="6" width="11.140625" customWidth="1"/>
    <col min="7" max="7" width="10" customWidth="1"/>
    <col min="8" max="8" width="12.42578125" customWidth="1"/>
    <col min="9" max="9" width="11.28515625" customWidth="1"/>
    <col min="10" max="10" width="7.140625" customWidth="1"/>
    <col min="11" max="11" width="10.85546875" customWidth="1"/>
    <col min="12" max="12" width="10.140625" customWidth="1"/>
    <col min="13" max="13" width="11.28515625" customWidth="1"/>
    <col min="14" max="14" width="7.28515625" customWidth="1"/>
    <col min="15" max="15" width="10.7109375" customWidth="1"/>
    <col min="16" max="16" width="9.85546875" customWidth="1"/>
    <col min="17" max="17" width="8" customWidth="1"/>
    <col min="18" max="18" width="8.140625" customWidth="1"/>
    <col min="19" max="19" width="8.85546875" customWidth="1"/>
    <col min="20" max="21" width="9.85546875" customWidth="1"/>
    <col min="22" max="22" width="8.85546875" customWidth="1"/>
    <col min="23" max="23" width="13" customWidth="1"/>
    <col min="24" max="24" width="12.42578125" customWidth="1"/>
  </cols>
  <sheetData>
    <row r="1" spans="1:24" ht="21" x14ac:dyDescent="0.35">
      <c r="A1" s="21" t="s">
        <v>158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9.5" x14ac:dyDescent="0.3">
      <c r="A2" s="22" t="s">
        <v>159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46.5" thickBot="1" x14ac:dyDescent="0.3">
      <c r="A3" s="6" t="s">
        <v>3</v>
      </c>
      <c r="B3" s="6" t="s">
        <v>4</v>
      </c>
      <c r="C3" s="6" t="s">
        <v>160</v>
      </c>
      <c r="D3" s="6" t="s">
        <v>161</v>
      </c>
      <c r="E3" s="6" t="s">
        <v>162</v>
      </c>
      <c r="F3" s="6" t="s">
        <v>163</v>
      </c>
      <c r="G3" s="6" t="s">
        <v>164</v>
      </c>
      <c r="H3" s="15" t="s">
        <v>7</v>
      </c>
      <c r="I3" s="6" t="s">
        <v>8</v>
      </c>
      <c r="J3" s="6" t="s">
        <v>9</v>
      </c>
      <c r="K3" s="6" t="s">
        <v>165</v>
      </c>
      <c r="L3" s="6" t="s">
        <v>166</v>
      </c>
      <c r="M3" s="6" t="s">
        <v>167</v>
      </c>
      <c r="N3" s="6" t="s">
        <v>168</v>
      </c>
      <c r="O3" s="16" t="s">
        <v>169</v>
      </c>
      <c r="P3" s="6" t="s">
        <v>170</v>
      </c>
      <c r="Q3" s="16" t="s">
        <v>171</v>
      </c>
      <c r="R3" s="6" t="s">
        <v>172</v>
      </c>
      <c r="S3" s="6" t="s">
        <v>173</v>
      </c>
      <c r="T3" s="6" t="s">
        <v>174</v>
      </c>
      <c r="U3" s="6" t="s">
        <v>11</v>
      </c>
      <c r="V3" s="16" t="s">
        <v>175</v>
      </c>
      <c r="W3" s="17" t="s">
        <v>12</v>
      </c>
      <c r="X3" s="8" t="s">
        <v>13</v>
      </c>
    </row>
    <row r="4" spans="1:24" ht="15.75" thickTop="1" x14ac:dyDescent="0.25">
      <c r="A4" s="9"/>
    </row>
    <row r="5" spans="1:24" x14ac:dyDescent="0.25">
      <c r="A5" s="10" t="s">
        <v>176</v>
      </c>
    </row>
    <row r="6" spans="1:24" x14ac:dyDescent="0.25">
      <c r="A6">
        <v>224</v>
      </c>
      <c r="B6" t="s">
        <v>177</v>
      </c>
      <c r="C6" s="11">
        <v>7591.5</v>
      </c>
      <c r="D6" s="11">
        <v>286.20999999999998</v>
      </c>
      <c r="E6" s="11">
        <v>172.25</v>
      </c>
      <c r="F6" s="11">
        <v>3289.4</v>
      </c>
      <c r="G6" s="11">
        <v>0</v>
      </c>
      <c r="H6" s="11">
        <v>11339.36</v>
      </c>
      <c r="I6" s="11">
        <v>1888.14</v>
      </c>
      <c r="J6" s="12">
        <v>-0.03</v>
      </c>
      <c r="K6" s="11">
        <v>493.45</v>
      </c>
      <c r="L6" s="11">
        <v>0</v>
      </c>
      <c r="M6" s="11">
        <v>2423</v>
      </c>
      <c r="N6" s="11">
        <v>0</v>
      </c>
      <c r="O6" s="11">
        <v>0</v>
      </c>
      <c r="P6" s="11">
        <v>1045</v>
      </c>
      <c r="Q6" s="11">
        <v>0</v>
      </c>
      <c r="R6" s="11">
        <v>0</v>
      </c>
      <c r="S6" s="11">
        <v>0</v>
      </c>
      <c r="T6" s="11">
        <v>0</v>
      </c>
      <c r="U6" s="11">
        <v>730</v>
      </c>
      <c r="V6" s="11">
        <v>0</v>
      </c>
      <c r="W6" s="11">
        <v>6579.56</v>
      </c>
      <c r="X6" s="11">
        <v>4759.8</v>
      </c>
    </row>
    <row r="7" spans="1:24" x14ac:dyDescent="0.25">
      <c r="A7" t="s">
        <v>20</v>
      </c>
      <c r="C7" t="s">
        <v>21</v>
      </c>
      <c r="D7" t="s">
        <v>21</v>
      </c>
      <c r="E7" t="s">
        <v>21</v>
      </c>
      <c r="F7" t="s">
        <v>21</v>
      </c>
      <c r="G7" t="s">
        <v>21</v>
      </c>
      <c r="H7" t="s">
        <v>21</v>
      </c>
      <c r="I7" t="s">
        <v>21</v>
      </c>
      <c r="J7" t="s">
        <v>21</v>
      </c>
      <c r="K7" t="s">
        <v>21</v>
      </c>
      <c r="L7" t="s">
        <v>21</v>
      </c>
      <c r="M7" t="s">
        <v>21</v>
      </c>
      <c r="N7" t="s">
        <v>21</v>
      </c>
      <c r="O7" t="s">
        <v>21</v>
      </c>
      <c r="P7" t="s">
        <v>21</v>
      </c>
      <c r="Q7" t="s">
        <v>21</v>
      </c>
      <c r="R7" t="s">
        <v>21</v>
      </c>
      <c r="S7" t="s">
        <v>21</v>
      </c>
      <c r="T7" t="s">
        <v>21</v>
      </c>
      <c r="U7" t="s">
        <v>21</v>
      </c>
      <c r="V7" t="s">
        <v>21</v>
      </c>
      <c r="W7" t="s">
        <v>21</v>
      </c>
      <c r="X7" t="s">
        <v>21</v>
      </c>
    </row>
    <row r="8" spans="1:24" x14ac:dyDescent="0.25">
      <c r="C8" s="13">
        <v>7591.5</v>
      </c>
      <c r="D8" s="13">
        <v>286.20999999999998</v>
      </c>
      <c r="E8" s="13">
        <v>172.25</v>
      </c>
      <c r="F8" s="13">
        <v>3289.4</v>
      </c>
      <c r="G8" s="13">
        <v>0</v>
      </c>
      <c r="H8" s="13">
        <v>11339.36</v>
      </c>
      <c r="I8" s="13">
        <v>1888.14</v>
      </c>
      <c r="J8" s="18">
        <v>-0.03</v>
      </c>
      <c r="K8" s="13">
        <v>493.45</v>
      </c>
      <c r="L8" s="13">
        <v>0</v>
      </c>
      <c r="M8" s="13">
        <v>2423</v>
      </c>
      <c r="N8" s="13">
        <v>0</v>
      </c>
      <c r="O8" s="13">
        <v>0</v>
      </c>
      <c r="P8" s="13">
        <v>1045</v>
      </c>
      <c r="Q8" s="13">
        <v>0</v>
      </c>
      <c r="R8" s="13">
        <v>0</v>
      </c>
      <c r="S8" s="13">
        <v>0</v>
      </c>
      <c r="T8" s="13">
        <v>0</v>
      </c>
      <c r="U8" s="13">
        <v>730</v>
      </c>
      <c r="V8" s="13">
        <v>0</v>
      </c>
      <c r="W8" s="13">
        <v>6579.56</v>
      </c>
      <c r="X8" s="13">
        <v>4759.8</v>
      </c>
    </row>
    <row r="10" spans="1:24" x14ac:dyDescent="0.25">
      <c r="A10" s="10" t="s">
        <v>178</v>
      </c>
    </row>
    <row r="11" spans="1:24" x14ac:dyDescent="0.25">
      <c r="A11">
        <v>262</v>
      </c>
      <c r="B11" t="s">
        <v>179</v>
      </c>
      <c r="C11" s="11">
        <v>14440.5</v>
      </c>
      <c r="D11" s="11">
        <v>556.75</v>
      </c>
      <c r="E11" s="11">
        <v>392.04</v>
      </c>
      <c r="F11" s="11">
        <v>6257.07</v>
      </c>
      <c r="G11" s="11">
        <v>0</v>
      </c>
      <c r="H11" s="11">
        <v>21646.36</v>
      </c>
      <c r="I11" s="11">
        <v>4654.3599999999997</v>
      </c>
      <c r="J11" s="12">
        <v>-0.03</v>
      </c>
      <c r="K11" s="11">
        <v>938.63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5592.96</v>
      </c>
      <c r="X11" s="11">
        <v>16053.4</v>
      </c>
    </row>
    <row r="12" spans="1:24" x14ac:dyDescent="0.25">
      <c r="A12">
        <v>264</v>
      </c>
      <c r="B12" t="s">
        <v>180</v>
      </c>
      <c r="C12" s="11">
        <v>7591.5</v>
      </c>
      <c r="D12" s="11">
        <v>286.20999999999998</v>
      </c>
      <c r="E12" s="11">
        <v>172.25</v>
      </c>
      <c r="F12" s="11">
        <v>3289.4</v>
      </c>
      <c r="G12" s="11">
        <v>0</v>
      </c>
      <c r="H12" s="11">
        <v>11339.36</v>
      </c>
      <c r="I12" s="11">
        <v>1888.14</v>
      </c>
      <c r="J12" s="12">
        <v>-0.03</v>
      </c>
      <c r="K12" s="11">
        <v>493.45</v>
      </c>
      <c r="L12" s="11">
        <v>0</v>
      </c>
      <c r="M12" s="11">
        <v>2188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4569.5600000000004</v>
      </c>
      <c r="X12" s="11">
        <v>6769.8</v>
      </c>
    </row>
    <row r="13" spans="1:24" x14ac:dyDescent="0.25">
      <c r="A13">
        <v>289</v>
      </c>
      <c r="B13" t="s">
        <v>181</v>
      </c>
      <c r="C13" s="11">
        <v>7591.5</v>
      </c>
      <c r="D13" s="11">
        <v>286.20999999999998</v>
      </c>
      <c r="E13" s="11">
        <v>172.25</v>
      </c>
      <c r="F13" s="11">
        <v>3289.4</v>
      </c>
      <c r="G13" s="11">
        <v>0</v>
      </c>
      <c r="H13" s="11">
        <v>11339.36</v>
      </c>
      <c r="I13" s="11">
        <v>1888.14</v>
      </c>
      <c r="J13" s="11">
        <v>0.06</v>
      </c>
      <c r="K13" s="11">
        <v>493.45</v>
      </c>
      <c r="L13" s="11">
        <v>2749.11</v>
      </c>
      <c r="M13" s="11">
        <v>1047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6177.76</v>
      </c>
      <c r="X13" s="11">
        <v>5161.6000000000004</v>
      </c>
    </row>
    <row r="14" spans="1:24" x14ac:dyDescent="0.25">
      <c r="A14">
        <v>338</v>
      </c>
      <c r="B14" t="s">
        <v>182</v>
      </c>
      <c r="C14" s="11">
        <v>7591.5</v>
      </c>
      <c r="D14" s="11">
        <v>286.20999999999998</v>
      </c>
      <c r="E14" s="11">
        <v>172.25</v>
      </c>
      <c r="F14" s="11">
        <v>3289.4</v>
      </c>
      <c r="G14" s="11">
        <v>0</v>
      </c>
      <c r="H14" s="11">
        <v>11339.36</v>
      </c>
      <c r="I14" s="11">
        <v>1888.14</v>
      </c>
      <c r="J14" s="11">
        <v>0.17</v>
      </c>
      <c r="K14" s="11">
        <v>493.45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2381.7600000000002</v>
      </c>
      <c r="X14" s="11">
        <v>8957.6</v>
      </c>
    </row>
    <row r="15" spans="1:24" x14ac:dyDescent="0.25">
      <c r="A15">
        <v>342</v>
      </c>
      <c r="B15" t="s">
        <v>183</v>
      </c>
      <c r="C15" s="11">
        <v>14440.5</v>
      </c>
      <c r="D15" s="11">
        <v>556.75</v>
      </c>
      <c r="E15" s="11">
        <v>392.04</v>
      </c>
      <c r="F15" s="11">
        <v>6257.07</v>
      </c>
      <c r="G15" s="11">
        <v>750</v>
      </c>
      <c r="H15" s="11">
        <v>22396.36</v>
      </c>
      <c r="I15" s="11">
        <v>4654.3599999999997</v>
      </c>
      <c r="J15" s="12">
        <v>-0.03</v>
      </c>
      <c r="K15" s="11">
        <v>938.63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188</v>
      </c>
      <c r="V15" s="11">
        <v>0</v>
      </c>
      <c r="W15" s="11">
        <v>5780.96</v>
      </c>
      <c r="X15" s="11">
        <v>16615.400000000001</v>
      </c>
    </row>
    <row r="16" spans="1:24" x14ac:dyDescent="0.25">
      <c r="A16">
        <v>343</v>
      </c>
      <c r="B16" t="s">
        <v>184</v>
      </c>
      <c r="C16" s="11">
        <v>7591.5</v>
      </c>
      <c r="D16" s="11">
        <v>286.20999999999998</v>
      </c>
      <c r="E16" s="11">
        <v>172.25</v>
      </c>
      <c r="F16" s="11">
        <v>3289.4</v>
      </c>
      <c r="G16" s="11">
        <v>0</v>
      </c>
      <c r="H16" s="11">
        <v>11339.36</v>
      </c>
      <c r="I16" s="11">
        <v>1888.14</v>
      </c>
      <c r="J16" s="12">
        <v>-0.03</v>
      </c>
      <c r="K16" s="11">
        <v>493.45</v>
      </c>
      <c r="L16" s="11">
        <v>0</v>
      </c>
      <c r="M16" s="11">
        <v>1688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4069.56</v>
      </c>
      <c r="X16" s="11">
        <v>7269.8</v>
      </c>
    </row>
    <row r="17" spans="1:24" x14ac:dyDescent="0.25">
      <c r="A17">
        <v>344</v>
      </c>
      <c r="B17" t="s">
        <v>185</v>
      </c>
      <c r="C17" s="11">
        <v>14440.5</v>
      </c>
      <c r="D17" s="11">
        <v>556.75</v>
      </c>
      <c r="E17" s="11">
        <v>392.04</v>
      </c>
      <c r="F17" s="11">
        <v>6257.07</v>
      </c>
      <c r="G17" s="11">
        <v>0</v>
      </c>
      <c r="H17" s="11">
        <v>21646.36</v>
      </c>
      <c r="I17" s="11">
        <v>4654.3599999999997</v>
      </c>
      <c r="J17" s="11">
        <v>0.1</v>
      </c>
      <c r="K17" s="11">
        <v>938.63</v>
      </c>
      <c r="L17" s="11">
        <v>2785.77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3519.7</v>
      </c>
      <c r="U17" s="11">
        <v>0</v>
      </c>
      <c r="V17" s="11">
        <v>0</v>
      </c>
      <c r="W17" s="11">
        <v>11898.56</v>
      </c>
      <c r="X17" s="11">
        <v>9747.7999999999993</v>
      </c>
    </row>
    <row r="18" spans="1:24" x14ac:dyDescent="0.25">
      <c r="A18">
        <v>345</v>
      </c>
      <c r="B18" t="s">
        <v>186</v>
      </c>
      <c r="C18" s="11">
        <v>14440.5</v>
      </c>
      <c r="D18" s="11">
        <v>556.75</v>
      </c>
      <c r="E18" s="11">
        <v>392.04</v>
      </c>
      <c r="F18" s="11">
        <v>6257.07</v>
      </c>
      <c r="G18" s="11">
        <v>0</v>
      </c>
      <c r="H18" s="11">
        <v>21646.36</v>
      </c>
      <c r="I18" s="11">
        <v>4654.3599999999997</v>
      </c>
      <c r="J18" s="12">
        <v>-0.03</v>
      </c>
      <c r="K18" s="11">
        <v>938.63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5592.96</v>
      </c>
      <c r="X18" s="11">
        <v>16053.4</v>
      </c>
    </row>
    <row r="19" spans="1:24" x14ac:dyDescent="0.25">
      <c r="A19">
        <v>363</v>
      </c>
      <c r="B19" t="s">
        <v>187</v>
      </c>
      <c r="C19" s="11">
        <v>7591.5</v>
      </c>
      <c r="D19" s="11">
        <v>286.20999999999998</v>
      </c>
      <c r="E19" s="11">
        <v>172.25</v>
      </c>
      <c r="F19" s="11">
        <v>3289.4</v>
      </c>
      <c r="G19" s="11">
        <v>750</v>
      </c>
      <c r="H19" s="11">
        <v>12089.36</v>
      </c>
      <c r="I19" s="11">
        <v>1888.14</v>
      </c>
      <c r="J19" s="12">
        <v>-0.03</v>
      </c>
      <c r="K19" s="11">
        <v>493.45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2381.56</v>
      </c>
      <c r="X19" s="11">
        <v>9707.7999999999993</v>
      </c>
    </row>
    <row r="20" spans="1:24" x14ac:dyDescent="0.25">
      <c r="A20">
        <v>370</v>
      </c>
      <c r="B20" t="s">
        <v>188</v>
      </c>
      <c r="C20" s="11">
        <v>14440.5</v>
      </c>
      <c r="D20" s="11">
        <v>556.75</v>
      </c>
      <c r="E20" s="11">
        <v>392.04</v>
      </c>
      <c r="F20" s="11">
        <v>6257.07</v>
      </c>
      <c r="G20" s="11">
        <v>0</v>
      </c>
      <c r="H20" s="11">
        <v>21646.36</v>
      </c>
      <c r="I20" s="11">
        <v>4654.3599999999997</v>
      </c>
      <c r="J20" s="12">
        <v>-0.03</v>
      </c>
      <c r="K20" s="11">
        <v>938.63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5592.96</v>
      </c>
      <c r="X20" s="11">
        <v>16053.4</v>
      </c>
    </row>
    <row r="21" spans="1:24" x14ac:dyDescent="0.25">
      <c r="A21">
        <v>377</v>
      </c>
      <c r="B21" t="s">
        <v>189</v>
      </c>
      <c r="C21" s="11">
        <v>14440.5</v>
      </c>
      <c r="D21" s="11">
        <v>556.75</v>
      </c>
      <c r="E21" s="11">
        <v>392.04</v>
      </c>
      <c r="F21" s="11">
        <v>6257.07</v>
      </c>
      <c r="G21" s="11">
        <v>0</v>
      </c>
      <c r="H21" s="11">
        <v>21646.36</v>
      </c>
      <c r="I21" s="11">
        <v>4654.3599999999997</v>
      </c>
      <c r="J21" s="12">
        <v>-0.03</v>
      </c>
      <c r="K21" s="11">
        <v>938.63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5592.96</v>
      </c>
      <c r="X21" s="11">
        <v>16053.4</v>
      </c>
    </row>
    <row r="22" spans="1:24" x14ac:dyDescent="0.25">
      <c r="A22">
        <v>391</v>
      </c>
      <c r="B22" t="s">
        <v>190</v>
      </c>
      <c r="C22" s="11">
        <v>7591.5</v>
      </c>
      <c r="D22" s="11">
        <v>286.20999999999998</v>
      </c>
      <c r="E22" s="11">
        <v>172.25</v>
      </c>
      <c r="F22" s="11">
        <v>3289.4</v>
      </c>
      <c r="G22" s="11">
        <v>0</v>
      </c>
      <c r="H22" s="11">
        <v>11339.36</v>
      </c>
      <c r="I22" s="11">
        <v>1888.14</v>
      </c>
      <c r="J22" s="12">
        <v>-0.03</v>
      </c>
      <c r="K22" s="11">
        <v>493.45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2381.56</v>
      </c>
      <c r="X22" s="11">
        <v>8957.7999999999993</v>
      </c>
    </row>
    <row r="23" spans="1:24" x14ac:dyDescent="0.25">
      <c r="A23" t="s">
        <v>20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  <c r="N23" t="s">
        <v>21</v>
      </c>
      <c r="O23" t="s">
        <v>21</v>
      </c>
      <c r="P23" t="s">
        <v>21</v>
      </c>
      <c r="Q23" t="s">
        <v>21</v>
      </c>
      <c r="R23" t="s">
        <v>21</v>
      </c>
      <c r="S23" t="s">
        <v>21</v>
      </c>
      <c r="T23" t="s">
        <v>21</v>
      </c>
      <c r="U23" t="s">
        <v>21</v>
      </c>
      <c r="V23" t="s">
        <v>21</v>
      </c>
      <c r="W23" t="s">
        <v>21</v>
      </c>
      <c r="X23" t="s">
        <v>21</v>
      </c>
    </row>
    <row r="24" spans="1:24" x14ac:dyDescent="0.25">
      <c r="C24" s="13">
        <v>132192</v>
      </c>
      <c r="D24" s="13">
        <v>5057.76</v>
      </c>
      <c r="E24" s="13">
        <v>3385.74</v>
      </c>
      <c r="F24" s="13">
        <v>57278.82</v>
      </c>
      <c r="G24" s="13">
        <v>1500</v>
      </c>
      <c r="H24" s="13">
        <v>199414.32</v>
      </c>
      <c r="I24" s="13">
        <v>39255</v>
      </c>
      <c r="J24" s="13">
        <v>0.06</v>
      </c>
      <c r="K24" s="13">
        <v>8592.48</v>
      </c>
      <c r="L24" s="13">
        <v>5534.88</v>
      </c>
      <c r="M24" s="13">
        <v>4923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3519.7</v>
      </c>
      <c r="U24" s="13">
        <v>188</v>
      </c>
      <c r="V24" s="13">
        <v>0</v>
      </c>
      <c r="W24" s="13">
        <v>62013.120000000003</v>
      </c>
      <c r="X24" s="13">
        <v>137401.20000000001</v>
      </c>
    </row>
    <row r="26" spans="1:24" x14ac:dyDescent="0.25">
      <c r="A26" s="10" t="s">
        <v>191</v>
      </c>
    </row>
    <row r="27" spans="1:24" x14ac:dyDescent="0.25">
      <c r="A27">
        <v>291</v>
      </c>
      <c r="B27" t="s">
        <v>192</v>
      </c>
      <c r="C27" s="11">
        <v>11310</v>
      </c>
      <c r="D27" s="11">
        <v>385</v>
      </c>
      <c r="E27" s="11">
        <v>271.63</v>
      </c>
      <c r="F27" s="11">
        <v>4900.63</v>
      </c>
      <c r="G27" s="11">
        <v>0</v>
      </c>
      <c r="H27" s="11">
        <v>16867.259999999998</v>
      </c>
      <c r="I27" s="11">
        <v>3220.63</v>
      </c>
      <c r="J27" s="12">
        <v>-0.12</v>
      </c>
      <c r="K27" s="11">
        <v>735.15</v>
      </c>
      <c r="L27" s="11">
        <v>0</v>
      </c>
      <c r="M27" s="11">
        <v>2406</v>
      </c>
      <c r="N27" s="11">
        <v>0</v>
      </c>
      <c r="O27" s="11">
        <v>0</v>
      </c>
      <c r="P27" s="11">
        <v>122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6483.66</v>
      </c>
      <c r="X27" s="11">
        <v>10383.6</v>
      </c>
    </row>
    <row r="28" spans="1:24" x14ac:dyDescent="0.25">
      <c r="A28">
        <v>293</v>
      </c>
      <c r="B28" t="s">
        <v>193</v>
      </c>
      <c r="C28" s="11">
        <v>7591.5</v>
      </c>
      <c r="D28" s="11">
        <v>286.20999999999998</v>
      </c>
      <c r="E28" s="11">
        <v>172.25</v>
      </c>
      <c r="F28" s="11">
        <v>3289.4</v>
      </c>
      <c r="G28" s="11">
        <v>0</v>
      </c>
      <c r="H28" s="11">
        <v>11339.36</v>
      </c>
      <c r="I28" s="11">
        <v>1888.14</v>
      </c>
      <c r="J28" s="12">
        <v>-0.03</v>
      </c>
      <c r="K28" s="11">
        <v>493.45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2381.56</v>
      </c>
      <c r="X28" s="11">
        <v>8957.7999999999993</v>
      </c>
    </row>
    <row r="29" spans="1:24" x14ac:dyDescent="0.25">
      <c r="A29">
        <v>337</v>
      </c>
      <c r="B29" t="s">
        <v>194</v>
      </c>
      <c r="C29" s="11">
        <v>14440.5</v>
      </c>
      <c r="D29" s="11">
        <v>556.75</v>
      </c>
      <c r="E29" s="11">
        <v>392.04</v>
      </c>
      <c r="F29" s="11">
        <v>6257.07</v>
      </c>
      <c r="G29" s="11">
        <v>0</v>
      </c>
      <c r="H29" s="11">
        <v>21646.36</v>
      </c>
      <c r="I29" s="11">
        <v>4654.3599999999997</v>
      </c>
      <c r="J29" s="12">
        <v>-0.03</v>
      </c>
      <c r="K29" s="11">
        <v>938.63</v>
      </c>
      <c r="L29" s="11">
        <v>0</v>
      </c>
      <c r="M29" s="11">
        <v>3073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8665.9599999999991</v>
      </c>
      <c r="X29" s="11">
        <v>12980.4</v>
      </c>
    </row>
    <row r="30" spans="1:24" x14ac:dyDescent="0.25">
      <c r="A30">
        <v>340</v>
      </c>
      <c r="B30" t="s">
        <v>195</v>
      </c>
      <c r="C30" s="11">
        <v>29565.5</v>
      </c>
      <c r="D30" s="11">
        <v>783</v>
      </c>
      <c r="E30" s="11">
        <v>550.79</v>
      </c>
      <c r="F30" s="11">
        <v>12810.73</v>
      </c>
      <c r="G30" s="11">
        <v>0</v>
      </c>
      <c r="H30" s="11">
        <v>43710.02</v>
      </c>
      <c r="I30" s="11">
        <v>11273.46</v>
      </c>
      <c r="J30" s="11">
        <v>0</v>
      </c>
      <c r="K30" s="11">
        <v>1921.76</v>
      </c>
      <c r="L30" s="11">
        <v>0</v>
      </c>
      <c r="M30" s="11">
        <v>4717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229</v>
      </c>
      <c r="V30" s="11">
        <v>0</v>
      </c>
      <c r="W30" s="11">
        <v>18141.22</v>
      </c>
      <c r="X30" s="11">
        <v>25568.799999999999</v>
      </c>
    </row>
    <row r="31" spans="1:24" x14ac:dyDescent="0.25">
      <c r="A31">
        <v>37</v>
      </c>
      <c r="B31" t="s">
        <v>196</v>
      </c>
      <c r="C31" s="11">
        <v>11310</v>
      </c>
      <c r="D31" s="11">
        <v>385</v>
      </c>
      <c r="E31" s="11">
        <v>271.63</v>
      </c>
      <c r="F31" s="11">
        <v>4900.63</v>
      </c>
      <c r="G31" s="11">
        <v>0</v>
      </c>
      <c r="H31" s="11">
        <v>16867.259999999998</v>
      </c>
      <c r="I31" s="11">
        <v>3220.63</v>
      </c>
      <c r="J31" s="12">
        <v>-0.01</v>
      </c>
      <c r="K31" s="11">
        <v>735.15</v>
      </c>
      <c r="L31" s="11">
        <v>0</v>
      </c>
      <c r="M31" s="11">
        <v>1439</v>
      </c>
      <c r="N31" s="11">
        <v>0</v>
      </c>
      <c r="O31" s="11">
        <v>4216.6899999999996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9611.4599999999991</v>
      </c>
      <c r="X31" s="11">
        <v>7255.8</v>
      </c>
    </row>
    <row r="32" spans="1:24" x14ac:dyDescent="0.25">
      <c r="A32">
        <v>381</v>
      </c>
      <c r="B32" t="s">
        <v>197</v>
      </c>
      <c r="C32" s="11">
        <v>8676.5</v>
      </c>
      <c r="D32" s="11">
        <v>339.67</v>
      </c>
      <c r="E32" s="11">
        <v>239.75</v>
      </c>
      <c r="F32" s="11">
        <v>3759.53</v>
      </c>
      <c r="G32" s="11">
        <v>0</v>
      </c>
      <c r="H32" s="11">
        <v>13015.45</v>
      </c>
      <c r="I32" s="11">
        <v>2282.36</v>
      </c>
      <c r="J32" s="12">
        <v>-0.08</v>
      </c>
      <c r="K32" s="11">
        <v>563.97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2846.25</v>
      </c>
      <c r="X32" s="11">
        <v>10169.200000000001</v>
      </c>
    </row>
    <row r="33" spans="1:24" x14ac:dyDescent="0.25">
      <c r="A33">
        <v>72</v>
      </c>
      <c r="B33" t="s">
        <v>198</v>
      </c>
      <c r="C33" s="11">
        <v>29565.5</v>
      </c>
      <c r="D33" s="11">
        <v>783</v>
      </c>
      <c r="E33" s="11">
        <v>550.79</v>
      </c>
      <c r="F33" s="11">
        <v>12810.73</v>
      </c>
      <c r="G33" s="11">
        <v>750</v>
      </c>
      <c r="H33" s="11">
        <v>44460.02</v>
      </c>
      <c r="I33" s="11">
        <v>11273.46</v>
      </c>
      <c r="J33" s="11">
        <v>0</v>
      </c>
      <c r="K33" s="11">
        <v>1921.76</v>
      </c>
      <c r="L33" s="11">
        <v>0</v>
      </c>
      <c r="M33" s="11">
        <v>11827</v>
      </c>
      <c r="N33" s="11">
        <v>0</v>
      </c>
      <c r="O33" s="11">
        <v>0</v>
      </c>
      <c r="P33" s="11">
        <v>1443</v>
      </c>
      <c r="Q33" s="11">
        <v>0</v>
      </c>
      <c r="R33" s="11">
        <v>0</v>
      </c>
      <c r="S33" s="11">
        <v>0</v>
      </c>
      <c r="T33" s="11">
        <v>0</v>
      </c>
      <c r="U33" s="11">
        <v>486</v>
      </c>
      <c r="V33" s="11">
        <v>0</v>
      </c>
      <c r="W33" s="11">
        <v>26951.22</v>
      </c>
      <c r="X33" s="11">
        <v>17508.8</v>
      </c>
    </row>
    <row r="34" spans="1:24" x14ac:dyDescent="0.25">
      <c r="A34">
        <v>3042</v>
      </c>
      <c r="B34" t="s">
        <v>199</v>
      </c>
      <c r="C34" s="11">
        <v>29565.5</v>
      </c>
      <c r="D34" s="11">
        <v>783</v>
      </c>
      <c r="E34" s="11">
        <v>550.79</v>
      </c>
      <c r="F34" s="11">
        <v>12810.73</v>
      </c>
      <c r="G34" s="11">
        <v>0</v>
      </c>
      <c r="H34" s="11">
        <v>43710.02</v>
      </c>
      <c r="I34" s="11">
        <v>11273.46</v>
      </c>
      <c r="J34" s="11">
        <v>0</v>
      </c>
      <c r="K34" s="11">
        <v>1921.76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771</v>
      </c>
      <c r="V34" s="11">
        <v>0</v>
      </c>
      <c r="W34" s="11">
        <v>13966.22</v>
      </c>
      <c r="X34" s="11">
        <v>29743.8</v>
      </c>
    </row>
    <row r="35" spans="1:24" x14ac:dyDescent="0.25">
      <c r="A35" t="s">
        <v>20</v>
      </c>
      <c r="C35" t="s">
        <v>21</v>
      </c>
      <c r="D35" t="s">
        <v>21</v>
      </c>
      <c r="E35" t="s">
        <v>21</v>
      </c>
      <c r="F35" t="s">
        <v>21</v>
      </c>
      <c r="G35" t="s">
        <v>21</v>
      </c>
      <c r="H35" t="s">
        <v>21</v>
      </c>
      <c r="I35" t="s">
        <v>21</v>
      </c>
      <c r="J35" t="s">
        <v>21</v>
      </c>
      <c r="K35" t="s">
        <v>21</v>
      </c>
      <c r="L35" t="s">
        <v>21</v>
      </c>
      <c r="M35" t="s">
        <v>21</v>
      </c>
      <c r="N35" t="s">
        <v>21</v>
      </c>
      <c r="O35" t="s">
        <v>21</v>
      </c>
      <c r="P35" t="s">
        <v>21</v>
      </c>
      <c r="Q35" t="s">
        <v>21</v>
      </c>
      <c r="R35" t="s">
        <v>21</v>
      </c>
      <c r="S35" t="s">
        <v>21</v>
      </c>
      <c r="T35" t="s">
        <v>21</v>
      </c>
      <c r="U35" t="s">
        <v>21</v>
      </c>
      <c r="V35" t="s">
        <v>21</v>
      </c>
      <c r="W35" t="s">
        <v>21</v>
      </c>
      <c r="X35" t="s">
        <v>21</v>
      </c>
    </row>
    <row r="36" spans="1:24" x14ac:dyDescent="0.25">
      <c r="C36" s="13">
        <v>142025</v>
      </c>
      <c r="D36" s="13">
        <v>4301.63</v>
      </c>
      <c r="E36" s="13">
        <v>2999.67</v>
      </c>
      <c r="F36" s="13">
        <v>61539.45</v>
      </c>
      <c r="G36" s="13">
        <v>750</v>
      </c>
      <c r="H36" s="13">
        <v>211615.75</v>
      </c>
      <c r="I36" s="13">
        <v>49086.5</v>
      </c>
      <c r="J36" s="18">
        <v>-0.27</v>
      </c>
      <c r="K36" s="13">
        <v>9231.6299999999992</v>
      </c>
      <c r="L36" s="13">
        <v>0</v>
      </c>
      <c r="M36" s="13">
        <v>23462</v>
      </c>
      <c r="N36" s="13">
        <v>0</v>
      </c>
      <c r="O36" s="13">
        <v>4216.6899999999996</v>
      </c>
      <c r="P36" s="13">
        <v>1565</v>
      </c>
      <c r="Q36" s="13">
        <v>0</v>
      </c>
      <c r="R36" s="13">
        <v>0</v>
      </c>
      <c r="S36" s="13">
        <v>0</v>
      </c>
      <c r="T36" s="13">
        <v>0</v>
      </c>
      <c r="U36" s="13">
        <v>1486</v>
      </c>
      <c r="V36" s="13">
        <v>0</v>
      </c>
      <c r="W36" s="13">
        <v>89047.55</v>
      </c>
      <c r="X36" s="13">
        <v>122568.2</v>
      </c>
    </row>
    <row r="38" spans="1:24" x14ac:dyDescent="0.25">
      <c r="A38" s="10" t="s">
        <v>200</v>
      </c>
    </row>
    <row r="39" spans="1:24" x14ac:dyDescent="0.25">
      <c r="A39">
        <v>332</v>
      </c>
      <c r="B39" t="s">
        <v>201</v>
      </c>
      <c r="C39" s="11">
        <v>7591.5</v>
      </c>
      <c r="D39" s="11">
        <v>286.20999999999998</v>
      </c>
      <c r="E39" s="11">
        <v>172.25</v>
      </c>
      <c r="F39" s="11">
        <v>3289.4</v>
      </c>
      <c r="G39" s="11">
        <v>0</v>
      </c>
      <c r="H39" s="11">
        <v>11339.36</v>
      </c>
      <c r="I39" s="11">
        <v>1888.14</v>
      </c>
      <c r="J39" s="12">
        <v>-0.03</v>
      </c>
      <c r="K39" s="11">
        <v>493.45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2381.56</v>
      </c>
      <c r="X39" s="11">
        <v>8957.7999999999993</v>
      </c>
    </row>
    <row r="40" spans="1:24" x14ac:dyDescent="0.25">
      <c r="A40">
        <v>339</v>
      </c>
      <c r="B40" t="s">
        <v>202</v>
      </c>
      <c r="C40" s="11">
        <v>50499</v>
      </c>
      <c r="D40" s="11">
        <v>884.5</v>
      </c>
      <c r="E40" s="11">
        <v>633.5</v>
      </c>
      <c r="F40" s="11">
        <v>7574.85</v>
      </c>
      <c r="G40" s="11">
        <v>0</v>
      </c>
      <c r="H40" s="11">
        <v>59591.85</v>
      </c>
      <c r="I40" s="11">
        <v>16038.01</v>
      </c>
      <c r="J40" s="11">
        <v>0.01</v>
      </c>
      <c r="K40" s="11">
        <v>3282.43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19320.45</v>
      </c>
      <c r="X40" s="11">
        <v>40271.4</v>
      </c>
    </row>
    <row r="41" spans="1:24" x14ac:dyDescent="0.25">
      <c r="A41">
        <v>341</v>
      </c>
      <c r="B41" t="s">
        <v>203</v>
      </c>
      <c r="C41" s="11">
        <v>7591.5</v>
      </c>
      <c r="D41" s="11">
        <v>286.20999999999998</v>
      </c>
      <c r="E41" s="11">
        <v>172.25</v>
      </c>
      <c r="F41" s="11">
        <v>3289.4</v>
      </c>
      <c r="G41" s="11">
        <v>0</v>
      </c>
      <c r="H41" s="11">
        <v>11339.36</v>
      </c>
      <c r="I41" s="11">
        <v>1888.14</v>
      </c>
      <c r="J41" s="12">
        <v>-0.03</v>
      </c>
      <c r="K41" s="11">
        <v>493.45</v>
      </c>
      <c r="L41" s="11">
        <v>0</v>
      </c>
      <c r="M41" s="11">
        <v>1786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4167.5600000000004</v>
      </c>
      <c r="X41" s="11">
        <v>7171.8</v>
      </c>
    </row>
    <row r="42" spans="1:24" x14ac:dyDescent="0.25">
      <c r="A42">
        <v>355</v>
      </c>
      <c r="B42" t="s">
        <v>204</v>
      </c>
      <c r="C42" s="11">
        <v>14440.5</v>
      </c>
      <c r="D42" s="11">
        <v>556.75</v>
      </c>
      <c r="E42" s="11">
        <v>392.04</v>
      </c>
      <c r="F42" s="11">
        <v>6257.07</v>
      </c>
      <c r="G42" s="11">
        <v>750</v>
      </c>
      <c r="H42" s="11">
        <v>22396.36</v>
      </c>
      <c r="I42" s="11">
        <v>4654.3599999999997</v>
      </c>
      <c r="J42" s="12">
        <v>-0.03</v>
      </c>
      <c r="K42" s="11">
        <v>938.63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5592.96</v>
      </c>
      <c r="X42" s="11">
        <v>16803.400000000001</v>
      </c>
    </row>
    <row r="43" spans="1:24" x14ac:dyDescent="0.25">
      <c r="A43">
        <v>360</v>
      </c>
      <c r="B43" t="s">
        <v>205</v>
      </c>
      <c r="C43" s="11">
        <v>4626</v>
      </c>
      <c r="D43" s="11">
        <v>219.77</v>
      </c>
      <c r="E43" s="11">
        <v>121.5</v>
      </c>
      <c r="F43" s="11">
        <v>2004.45</v>
      </c>
      <c r="G43" s="11">
        <v>0</v>
      </c>
      <c r="H43" s="11">
        <v>6971.72</v>
      </c>
      <c r="I43" s="11">
        <v>934.61</v>
      </c>
      <c r="J43" s="11">
        <v>0.02</v>
      </c>
      <c r="K43" s="11">
        <v>300.69</v>
      </c>
      <c r="L43" s="11">
        <v>0</v>
      </c>
      <c r="M43" s="11">
        <v>737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1972.32</v>
      </c>
      <c r="X43" s="11">
        <v>4999.3999999999996</v>
      </c>
    </row>
    <row r="44" spans="1:24" x14ac:dyDescent="0.25">
      <c r="A44">
        <v>362</v>
      </c>
      <c r="B44" t="s">
        <v>206</v>
      </c>
      <c r="C44" s="11">
        <v>14440.5</v>
      </c>
      <c r="D44" s="11">
        <v>556.75</v>
      </c>
      <c r="E44" s="11">
        <v>392.04</v>
      </c>
      <c r="F44" s="11">
        <v>6257.07</v>
      </c>
      <c r="G44" s="11">
        <v>0</v>
      </c>
      <c r="H44" s="11">
        <v>21646.36</v>
      </c>
      <c r="I44" s="11">
        <v>4654.3599999999997</v>
      </c>
      <c r="J44" s="12">
        <v>-0.03</v>
      </c>
      <c r="K44" s="11">
        <v>938.63</v>
      </c>
      <c r="L44" s="11">
        <v>0</v>
      </c>
      <c r="M44" s="11">
        <v>0</v>
      </c>
      <c r="N44" s="11">
        <v>0</v>
      </c>
      <c r="O44" s="11">
        <v>0</v>
      </c>
      <c r="P44" s="11">
        <v>238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5830.96</v>
      </c>
      <c r="X44" s="11">
        <v>15815.4</v>
      </c>
    </row>
    <row r="45" spans="1:24" x14ac:dyDescent="0.25">
      <c r="A45">
        <v>382</v>
      </c>
      <c r="B45" t="s">
        <v>207</v>
      </c>
      <c r="C45" s="11">
        <v>4626</v>
      </c>
      <c r="D45" s="11">
        <v>219.77</v>
      </c>
      <c r="E45" s="11">
        <v>121.5</v>
      </c>
      <c r="F45" s="11">
        <v>2004.45</v>
      </c>
      <c r="G45" s="11">
        <v>0</v>
      </c>
      <c r="H45" s="11">
        <v>6971.72</v>
      </c>
      <c r="I45" s="11">
        <v>934.61</v>
      </c>
      <c r="J45" s="11">
        <v>0.02</v>
      </c>
      <c r="K45" s="11">
        <v>300.69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1235.32</v>
      </c>
      <c r="X45" s="11">
        <v>5736.4</v>
      </c>
    </row>
    <row r="46" spans="1:24" x14ac:dyDescent="0.25">
      <c r="A46">
        <v>390</v>
      </c>
      <c r="B46" t="s">
        <v>208</v>
      </c>
      <c r="C46" s="11">
        <v>14440.5</v>
      </c>
      <c r="D46" s="11">
        <v>556.75</v>
      </c>
      <c r="E46" s="11">
        <v>392.04</v>
      </c>
      <c r="F46" s="11">
        <v>6257.07</v>
      </c>
      <c r="G46" s="11">
        <v>0</v>
      </c>
      <c r="H46" s="11">
        <v>21646.36</v>
      </c>
      <c r="I46" s="11">
        <v>4654.3599999999997</v>
      </c>
      <c r="J46" s="11">
        <v>0.17</v>
      </c>
      <c r="K46" s="11">
        <v>938.63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5593.16</v>
      </c>
      <c r="X46" s="11">
        <v>16053.2</v>
      </c>
    </row>
    <row r="47" spans="1:24" x14ac:dyDescent="0.25">
      <c r="A47">
        <v>393</v>
      </c>
      <c r="B47" t="s">
        <v>209</v>
      </c>
      <c r="C47" s="11">
        <v>14440.5</v>
      </c>
      <c r="D47" s="11">
        <v>556.75</v>
      </c>
      <c r="E47" s="11">
        <v>392.04</v>
      </c>
      <c r="F47" s="11">
        <v>6257.07</v>
      </c>
      <c r="G47" s="11">
        <v>0</v>
      </c>
      <c r="H47" s="11">
        <v>21646.36</v>
      </c>
      <c r="I47" s="11">
        <v>4654.3599999999997</v>
      </c>
      <c r="J47" s="11">
        <v>0.01</v>
      </c>
      <c r="K47" s="11">
        <v>938.63</v>
      </c>
      <c r="L47" s="11">
        <v>6384</v>
      </c>
      <c r="M47" s="11">
        <v>0</v>
      </c>
      <c r="N47" s="11">
        <v>984.69</v>
      </c>
      <c r="O47" s="11">
        <v>0</v>
      </c>
      <c r="P47" s="11">
        <v>0</v>
      </c>
      <c r="Q47" s="11">
        <v>416.67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13378.36</v>
      </c>
      <c r="X47" s="11">
        <v>8268</v>
      </c>
    </row>
    <row r="48" spans="1:24" x14ac:dyDescent="0.25">
      <c r="A48">
        <v>241</v>
      </c>
      <c r="B48" t="s">
        <v>210</v>
      </c>
      <c r="C48" s="11">
        <v>14440.5</v>
      </c>
      <c r="D48" s="11">
        <v>556.75</v>
      </c>
      <c r="E48" s="11">
        <v>392.04</v>
      </c>
      <c r="F48" s="11">
        <v>6257.07</v>
      </c>
      <c r="G48" s="11">
        <v>750</v>
      </c>
      <c r="H48" s="11">
        <v>22396.36</v>
      </c>
      <c r="I48" s="11">
        <v>4654.3599999999997</v>
      </c>
      <c r="J48" s="12">
        <v>-0.09</v>
      </c>
      <c r="K48" s="11">
        <v>938.63</v>
      </c>
      <c r="L48" s="11">
        <v>2737.3</v>
      </c>
      <c r="M48" s="11">
        <v>1512</v>
      </c>
      <c r="N48" s="11">
        <v>0</v>
      </c>
      <c r="O48" s="11">
        <v>0</v>
      </c>
      <c r="P48" s="11">
        <v>173.5</v>
      </c>
      <c r="Q48" s="11">
        <v>0</v>
      </c>
      <c r="R48" s="11">
        <v>0</v>
      </c>
      <c r="S48" s="11">
        <v>0</v>
      </c>
      <c r="T48" s="11">
        <v>2970.86</v>
      </c>
      <c r="U48" s="11">
        <v>0</v>
      </c>
      <c r="V48" s="11">
        <v>0</v>
      </c>
      <c r="W48" s="11">
        <v>12986.56</v>
      </c>
      <c r="X48" s="11">
        <v>9409.7999999999993</v>
      </c>
    </row>
    <row r="49" spans="1:24" x14ac:dyDescent="0.25">
      <c r="A49" t="s">
        <v>20</v>
      </c>
      <c r="C49" t="s">
        <v>21</v>
      </c>
      <c r="D49" t="s">
        <v>21</v>
      </c>
      <c r="E49" t="s">
        <v>21</v>
      </c>
      <c r="F49" t="s">
        <v>21</v>
      </c>
      <c r="G49" t="s">
        <v>21</v>
      </c>
      <c r="H49" t="s">
        <v>21</v>
      </c>
      <c r="I49" t="s">
        <v>21</v>
      </c>
      <c r="J49" t="s">
        <v>21</v>
      </c>
      <c r="K49" t="s">
        <v>21</v>
      </c>
      <c r="L49" t="s">
        <v>21</v>
      </c>
      <c r="M49" t="s">
        <v>21</v>
      </c>
      <c r="N49" t="s">
        <v>21</v>
      </c>
      <c r="O49" t="s">
        <v>21</v>
      </c>
      <c r="P49" t="s">
        <v>21</v>
      </c>
      <c r="Q49" t="s">
        <v>21</v>
      </c>
      <c r="R49" t="s">
        <v>21</v>
      </c>
      <c r="S49" t="s">
        <v>21</v>
      </c>
      <c r="T49" t="s">
        <v>21</v>
      </c>
      <c r="U49" t="s">
        <v>21</v>
      </c>
      <c r="V49" t="s">
        <v>21</v>
      </c>
      <c r="W49" t="s">
        <v>21</v>
      </c>
      <c r="X49" t="s">
        <v>21</v>
      </c>
    </row>
    <row r="50" spans="1:24" x14ac:dyDescent="0.25">
      <c r="C50" s="13">
        <v>147136.5</v>
      </c>
      <c r="D50" s="13">
        <v>4680.21</v>
      </c>
      <c r="E50" s="13">
        <v>3181.2</v>
      </c>
      <c r="F50" s="13">
        <v>49447.9</v>
      </c>
      <c r="G50" s="13">
        <v>1500</v>
      </c>
      <c r="H50" s="13">
        <v>205945.81</v>
      </c>
      <c r="I50" s="13">
        <v>44955.31</v>
      </c>
      <c r="J50" s="13">
        <v>0.02</v>
      </c>
      <c r="K50" s="13">
        <v>9563.86</v>
      </c>
      <c r="L50" s="13">
        <v>9121.2999999999993</v>
      </c>
      <c r="M50" s="13">
        <v>4035</v>
      </c>
      <c r="N50" s="13">
        <v>984.69</v>
      </c>
      <c r="O50" s="13">
        <v>0</v>
      </c>
      <c r="P50" s="13">
        <v>411.5</v>
      </c>
      <c r="Q50" s="13">
        <v>416.67</v>
      </c>
      <c r="R50" s="13">
        <v>0</v>
      </c>
      <c r="S50" s="13">
        <v>0</v>
      </c>
      <c r="T50" s="13">
        <v>2970.86</v>
      </c>
      <c r="U50" s="13">
        <v>0</v>
      </c>
      <c r="V50" s="13">
        <v>0</v>
      </c>
      <c r="W50" s="13">
        <v>72459.210000000006</v>
      </c>
      <c r="X50" s="13">
        <v>133486.6</v>
      </c>
    </row>
    <row r="52" spans="1:24" x14ac:dyDescent="0.25">
      <c r="A52" s="10" t="s">
        <v>30</v>
      </c>
    </row>
    <row r="53" spans="1:24" x14ac:dyDescent="0.25">
      <c r="A53">
        <v>14</v>
      </c>
      <c r="B53" t="s">
        <v>211</v>
      </c>
      <c r="C53" s="11">
        <v>7591.5</v>
      </c>
      <c r="D53" s="11">
        <v>286.20999999999998</v>
      </c>
      <c r="E53" s="11">
        <v>172.25</v>
      </c>
      <c r="F53" s="11">
        <v>3289.4</v>
      </c>
      <c r="G53" s="11">
        <v>0</v>
      </c>
      <c r="H53" s="11">
        <v>11339.36</v>
      </c>
      <c r="I53" s="11">
        <v>1888.14</v>
      </c>
      <c r="J53" s="12">
        <v>-0.03</v>
      </c>
      <c r="K53" s="11">
        <v>493.45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2381.56</v>
      </c>
      <c r="X53" s="11">
        <v>8957.7999999999993</v>
      </c>
    </row>
    <row r="54" spans="1:24" x14ac:dyDescent="0.25">
      <c r="A54">
        <v>19</v>
      </c>
      <c r="B54" t="s">
        <v>212</v>
      </c>
      <c r="C54" s="11">
        <v>7591.5</v>
      </c>
      <c r="D54" s="11">
        <v>286.20999999999998</v>
      </c>
      <c r="E54" s="11">
        <v>172.25</v>
      </c>
      <c r="F54" s="11">
        <v>3289.4</v>
      </c>
      <c r="G54" s="11">
        <v>0</v>
      </c>
      <c r="H54" s="11">
        <v>11339.36</v>
      </c>
      <c r="I54" s="11">
        <v>1888.14</v>
      </c>
      <c r="J54" s="11">
        <v>0.1</v>
      </c>
      <c r="K54" s="11">
        <v>493.45</v>
      </c>
      <c r="L54" s="11">
        <v>0</v>
      </c>
      <c r="M54" s="11">
        <v>0</v>
      </c>
      <c r="N54" s="11">
        <v>0</v>
      </c>
      <c r="O54" s="11">
        <v>2401.67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50</v>
      </c>
      <c r="W54" s="11">
        <v>4833.3599999999997</v>
      </c>
      <c r="X54" s="11">
        <v>6506</v>
      </c>
    </row>
    <row r="55" spans="1:24" x14ac:dyDescent="0.25">
      <c r="A55">
        <v>21</v>
      </c>
      <c r="B55" t="s">
        <v>213</v>
      </c>
      <c r="C55" s="11">
        <v>3812</v>
      </c>
      <c r="D55" s="11">
        <v>217.08</v>
      </c>
      <c r="E55" s="11">
        <v>117.72</v>
      </c>
      <c r="F55" s="11">
        <v>1651.74</v>
      </c>
      <c r="G55" s="11">
        <v>0</v>
      </c>
      <c r="H55" s="11">
        <v>5798.54</v>
      </c>
      <c r="I55" s="11">
        <v>684.02</v>
      </c>
      <c r="J55" s="12">
        <v>-0.06</v>
      </c>
      <c r="K55" s="11">
        <v>247.78</v>
      </c>
      <c r="L55" s="11">
        <v>0</v>
      </c>
      <c r="M55" s="11">
        <v>1758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2689.74</v>
      </c>
      <c r="X55" s="11">
        <v>3108.8</v>
      </c>
    </row>
    <row r="56" spans="1:24" x14ac:dyDescent="0.25">
      <c r="A56">
        <v>265</v>
      </c>
      <c r="B56" t="s">
        <v>214</v>
      </c>
      <c r="C56" s="11">
        <v>4626</v>
      </c>
      <c r="D56" s="11">
        <v>219.77</v>
      </c>
      <c r="E56" s="11">
        <v>121.5</v>
      </c>
      <c r="F56" s="11">
        <v>2004.45</v>
      </c>
      <c r="G56" s="11">
        <v>0</v>
      </c>
      <c r="H56" s="11">
        <v>6971.72</v>
      </c>
      <c r="I56" s="11">
        <v>934.61</v>
      </c>
      <c r="J56" s="11">
        <v>0.02</v>
      </c>
      <c r="K56" s="11">
        <v>300.69</v>
      </c>
      <c r="L56" s="11">
        <v>0</v>
      </c>
      <c r="M56" s="11">
        <v>0</v>
      </c>
      <c r="N56" s="11">
        <v>0</v>
      </c>
      <c r="O56" s="11">
        <v>0</v>
      </c>
      <c r="P56" s="11">
        <v>676</v>
      </c>
      <c r="Q56" s="11">
        <v>0</v>
      </c>
      <c r="R56" s="11">
        <v>0</v>
      </c>
      <c r="S56" s="11">
        <v>0</v>
      </c>
      <c r="T56" s="11">
        <v>0</v>
      </c>
      <c r="U56" s="11">
        <v>180</v>
      </c>
      <c r="V56" s="11">
        <v>0</v>
      </c>
      <c r="W56" s="11">
        <v>2091.3200000000002</v>
      </c>
      <c r="X56" s="11">
        <v>4880.3999999999996</v>
      </c>
    </row>
    <row r="57" spans="1:24" x14ac:dyDescent="0.25">
      <c r="A57">
        <v>266</v>
      </c>
      <c r="B57" t="s">
        <v>215</v>
      </c>
      <c r="C57" s="11">
        <v>3812</v>
      </c>
      <c r="D57" s="11">
        <v>217.08</v>
      </c>
      <c r="E57" s="11">
        <v>117.72</v>
      </c>
      <c r="F57" s="11">
        <v>1651.74</v>
      </c>
      <c r="G57" s="11">
        <v>0</v>
      </c>
      <c r="H57" s="11">
        <v>5798.54</v>
      </c>
      <c r="I57" s="11">
        <v>684.02</v>
      </c>
      <c r="J57" s="12">
        <v>-0.06</v>
      </c>
      <c r="K57" s="11">
        <v>247.78</v>
      </c>
      <c r="L57" s="11">
        <v>0</v>
      </c>
      <c r="M57" s="11">
        <v>1825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2756.74</v>
      </c>
      <c r="X57" s="11">
        <v>3041.8</v>
      </c>
    </row>
    <row r="58" spans="1:24" x14ac:dyDescent="0.25">
      <c r="A58">
        <v>274</v>
      </c>
      <c r="B58" t="s">
        <v>216</v>
      </c>
      <c r="C58" s="11">
        <v>11310</v>
      </c>
      <c r="D58" s="11">
        <v>385</v>
      </c>
      <c r="E58" s="11">
        <v>271.63</v>
      </c>
      <c r="F58" s="11">
        <v>4900.63</v>
      </c>
      <c r="G58" s="11">
        <v>0</v>
      </c>
      <c r="H58" s="11">
        <v>16867.259999999998</v>
      </c>
      <c r="I58" s="11">
        <v>3220.63</v>
      </c>
      <c r="J58" s="11">
        <v>0.08</v>
      </c>
      <c r="K58" s="11">
        <v>735.15</v>
      </c>
      <c r="L58" s="11">
        <v>0</v>
      </c>
      <c r="M58" s="11">
        <v>0</v>
      </c>
      <c r="N58" s="11">
        <v>0</v>
      </c>
      <c r="O58" s="11">
        <v>0</v>
      </c>
      <c r="P58" s="11">
        <v>245</v>
      </c>
      <c r="Q58" s="11">
        <v>0</v>
      </c>
      <c r="R58" s="11">
        <v>0</v>
      </c>
      <c r="S58" s="11">
        <v>0</v>
      </c>
      <c r="T58" s="11">
        <v>0</v>
      </c>
      <c r="U58" s="11">
        <v>307</v>
      </c>
      <c r="V58" s="11">
        <v>0</v>
      </c>
      <c r="W58" s="11">
        <v>4507.8599999999997</v>
      </c>
      <c r="X58" s="11">
        <v>12359.4</v>
      </c>
    </row>
    <row r="59" spans="1:24" x14ac:dyDescent="0.25">
      <c r="A59">
        <v>277</v>
      </c>
      <c r="B59" t="s">
        <v>217</v>
      </c>
      <c r="C59" s="11">
        <v>11310</v>
      </c>
      <c r="D59" s="11">
        <v>385</v>
      </c>
      <c r="E59" s="11">
        <v>271.63</v>
      </c>
      <c r="F59" s="11">
        <v>4900.63</v>
      </c>
      <c r="G59" s="11">
        <v>0</v>
      </c>
      <c r="H59" s="11">
        <v>16867.259999999998</v>
      </c>
      <c r="I59" s="11">
        <v>3220.63</v>
      </c>
      <c r="J59" s="11">
        <v>0.04</v>
      </c>
      <c r="K59" s="11">
        <v>735.15</v>
      </c>
      <c r="L59" s="11">
        <v>2788.04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2628.4</v>
      </c>
      <c r="U59" s="11">
        <v>0</v>
      </c>
      <c r="V59" s="11">
        <v>50</v>
      </c>
      <c r="W59" s="11">
        <v>9422.26</v>
      </c>
      <c r="X59" s="11">
        <v>7445</v>
      </c>
    </row>
    <row r="60" spans="1:24" x14ac:dyDescent="0.25">
      <c r="A60">
        <v>284</v>
      </c>
      <c r="B60" t="s">
        <v>218</v>
      </c>
      <c r="C60" s="11">
        <v>11310</v>
      </c>
      <c r="D60" s="11">
        <v>385</v>
      </c>
      <c r="E60" s="11">
        <v>271.63</v>
      </c>
      <c r="F60" s="11">
        <v>4900.63</v>
      </c>
      <c r="G60" s="11">
        <v>0</v>
      </c>
      <c r="H60" s="11">
        <v>16867.259999999998</v>
      </c>
      <c r="I60" s="11">
        <v>3220.63</v>
      </c>
      <c r="J60" s="11">
        <v>0.08</v>
      </c>
      <c r="K60" s="11">
        <v>735.15</v>
      </c>
      <c r="L60" s="11">
        <v>0</v>
      </c>
      <c r="M60" s="11">
        <v>0</v>
      </c>
      <c r="N60" s="11">
        <v>0</v>
      </c>
      <c r="O60" s="11">
        <v>0</v>
      </c>
      <c r="P60" s="11">
        <v>1502</v>
      </c>
      <c r="Q60" s="11">
        <v>0</v>
      </c>
      <c r="R60" s="11">
        <v>0</v>
      </c>
      <c r="S60" s="11">
        <v>0</v>
      </c>
      <c r="T60" s="11">
        <v>0</v>
      </c>
      <c r="U60" s="11">
        <v>445</v>
      </c>
      <c r="V60" s="11">
        <v>0</v>
      </c>
      <c r="W60" s="11">
        <v>5902.86</v>
      </c>
      <c r="X60" s="11">
        <v>10964.4</v>
      </c>
    </row>
    <row r="61" spans="1:24" x14ac:dyDescent="0.25">
      <c r="A61">
        <v>286</v>
      </c>
      <c r="B61" t="s">
        <v>219</v>
      </c>
      <c r="C61" s="11">
        <v>5390.5</v>
      </c>
      <c r="D61" s="11">
        <v>286.20999999999998</v>
      </c>
      <c r="E61" s="11">
        <v>138.79</v>
      </c>
      <c r="F61" s="11">
        <v>2335.71</v>
      </c>
      <c r="G61" s="11">
        <v>0</v>
      </c>
      <c r="H61" s="11">
        <v>8151.21</v>
      </c>
      <c r="I61" s="11">
        <v>1186.54</v>
      </c>
      <c r="J61" s="11">
        <v>0.09</v>
      </c>
      <c r="K61" s="11">
        <v>350.38</v>
      </c>
      <c r="L61" s="11">
        <v>0</v>
      </c>
      <c r="M61" s="11">
        <v>1217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2754.01</v>
      </c>
      <c r="X61" s="11">
        <v>5397.2</v>
      </c>
    </row>
    <row r="62" spans="1:24" x14ac:dyDescent="0.25">
      <c r="A62">
        <v>287</v>
      </c>
      <c r="B62" t="s">
        <v>220</v>
      </c>
      <c r="C62" s="11">
        <v>5390.5</v>
      </c>
      <c r="D62" s="11">
        <v>286.20999999999998</v>
      </c>
      <c r="E62" s="11">
        <v>138.79</v>
      </c>
      <c r="F62" s="11">
        <v>2335.71</v>
      </c>
      <c r="G62" s="11">
        <v>0</v>
      </c>
      <c r="H62" s="11">
        <v>8151.21</v>
      </c>
      <c r="I62" s="11">
        <v>1186.54</v>
      </c>
      <c r="J62" s="11">
        <v>0.03</v>
      </c>
      <c r="K62" s="11">
        <v>350.38</v>
      </c>
      <c r="L62" s="11">
        <v>1676.66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142</v>
      </c>
      <c r="V62" s="11">
        <v>0</v>
      </c>
      <c r="W62" s="11">
        <v>3355.61</v>
      </c>
      <c r="X62" s="11">
        <v>4795.6000000000004</v>
      </c>
    </row>
    <row r="63" spans="1:24" x14ac:dyDescent="0.25">
      <c r="A63">
        <v>320</v>
      </c>
      <c r="B63" t="s">
        <v>221</v>
      </c>
      <c r="C63" s="11">
        <v>8676.5</v>
      </c>
      <c r="D63" s="11">
        <v>339.67</v>
      </c>
      <c r="E63" s="11">
        <v>239.75</v>
      </c>
      <c r="F63" s="11">
        <v>3759.53</v>
      </c>
      <c r="G63" s="11">
        <v>0</v>
      </c>
      <c r="H63" s="11">
        <v>13015.45</v>
      </c>
      <c r="I63" s="11">
        <v>2282.36</v>
      </c>
      <c r="J63" s="12">
        <v>-0.08</v>
      </c>
      <c r="K63" s="11">
        <v>563.97</v>
      </c>
      <c r="L63" s="11">
        <v>0</v>
      </c>
      <c r="M63" s="11">
        <v>1845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4691.25</v>
      </c>
      <c r="X63" s="11">
        <v>8324.2000000000007</v>
      </c>
    </row>
    <row r="64" spans="1:24" x14ac:dyDescent="0.25">
      <c r="A64">
        <v>325</v>
      </c>
      <c r="B64" t="s">
        <v>222</v>
      </c>
      <c r="C64" s="11">
        <v>3812</v>
      </c>
      <c r="D64" s="11">
        <v>217.08</v>
      </c>
      <c r="E64" s="11">
        <v>117.72</v>
      </c>
      <c r="F64" s="11">
        <v>1651.74</v>
      </c>
      <c r="G64" s="11">
        <v>0</v>
      </c>
      <c r="H64" s="11">
        <v>5798.54</v>
      </c>
      <c r="I64" s="11">
        <v>684.02</v>
      </c>
      <c r="J64" s="12">
        <v>-0.06</v>
      </c>
      <c r="K64" s="11">
        <v>247.78</v>
      </c>
      <c r="L64" s="11">
        <v>0</v>
      </c>
      <c r="M64" s="11">
        <v>812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1743.74</v>
      </c>
      <c r="X64" s="11">
        <v>4054.8</v>
      </c>
    </row>
    <row r="65" spans="1:24" x14ac:dyDescent="0.25">
      <c r="A65">
        <v>331</v>
      </c>
      <c r="B65" t="s">
        <v>223</v>
      </c>
      <c r="C65" s="11">
        <v>5390.5</v>
      </c>
      <c r="D65" s="11">
        <v>286.20999999999998</v>
      </c>
      <c r="E65" s="11">
        <v>138.79</v>
      </c>
      <c r="F65" s="11">
        <v>2335.71</v>
      </c>
      <c r="G65" s="11">
        <v>0</v>
      </c>
      <c r="H65" s="11">
        <v>8151.21</v>
      </c>
      <c r="I65" s="11">
        <v>1186.54</v>
      </c>
      <c r="J65" s="11">
        <v>0.09</v>
      </c>
      <c r="K65" s="11">
        <v>350.38</v>
      </c>
      <c r="L65" s="11">
        <v>0</v>
      </c>
      <c r="M65" s="11">
        <v>1797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121</v>
      </c>
      <c r="V65" s="11">
        <v>0</v>
      </c>
      <c r="W65" s="11">
        <v>3455.01</v>
      </c>
      <c r="X65" s="11">
        <v>4696.2</v>
      </c>
    </row>
    <row r="66" spans="1:24" x14ac:dyDescent="0.25">
      <c r="A66">
        <v>349</v>
      </c>
      <c r="B66" t="s">
        <v>224</v>
      </c>
      <c r="C66" s="11">
        <v>8676.5</v>
      </c>
      <c r="D66" s="11">
        <v>339.67</v>
      </c>
      <c r="E66" s="11">
        <v>239.75</v>
      </c>
      <c r="F66" s="11">
        <v>3759.53</v>
      </c>
      <c r="G66" s="11">
        <v>0</v>
      </c>
      <c r="H66" s="11">
        <v>13015.45</v>
      </c>
      <c r="I66" s="11">
        <v>2282.36</v>
      </c>
      <c r="J66" s="12">
        <v>-0.08</v>
      </c>
      <c r="K66" s="11">
        <v>563.97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165</v>
      </c>
      <c r="V66" s="11">
        <v>0</v>
      </c>
      <c r="W66" s="11">
        <v>3011.25</v>
      </c>
      <c r="X66" s="11">
        <v>10004.200000000001</v>
      </c>
    </row>
    <row r="67" spans="1:24" x14ac:dyDescent="0.25">
      <c r="A67">
        <v>350</v>
      </c>
      <c r="B67" t="s">
        <v>225</v>
      </c>
      <c r="C67" s="11">
        <v>8676.5</v>
      </c>
      <c r="D67" s="11">
        <v>339.67</v>
      </c>
      <c r="E67" s="11">
        <v>239.75</v>
      </c>
      <c r="F67" s="11">
        <v>3759.53</v>
      </c>
      <c r="G67" s="11">
        <v>0</v>
      </c>
      <c r="H67" s="11">
        <v>13015.45</v>
      </c>
      <c r="I67" s="11">
        <v>2282.36</v>
      </c>
      <c r="J67" s="12">
        <v>-0.08</v>
      </c>
      <c r="K67" s="11">
        <v>563.97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449</v>
      </c>
      <c r="V67" s="11">
        <v>0</v>
      </c>
      <c r="W67" s="11">
        <v>3295.25</v>
      </c>
      <c r="X67" s="11">
        <v>9720.2000000000007</v>
      </c>
    </row>
    <row r="68" spans="1:24" x14ac:dyDescent="0.25">
      <c r="A68">
        <v>371</v>
      </c>
      <c r="B68" t="s">
        <v>226</v>
      </c>
      <c r="C68" s="11">
        <v>8676.5</v>
      </c>
      <c r="D68" s="11">
        <v>339.67</v>
      </c>
      <c r="E68" s="11">
        <v>239.75</v>
      </c>
      <c r="F68" s="11">
        <v>3759.53</v>
      </c>
      <c r="G68" s="11">
        <v>0</v>
      </c>
      <c r="H68" s="11">
        <v>13015.45</v>
      </c>
      <c r="I68" s="11">
        <v>2282.36</v>
      </c>
      <c r="J68" s="12">
        <v>-0.08</v>
      </c>
      <c r="K68" s="11">
        <v>563.97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183</v>
      </c>
      <c r="V68" s="11">
        <v>0</v>
      </c>
      <c r="W68" s="11">
        <v>3029.25</v>
      </c>
      <c r="X68" s="11">
        <v>9986.2000000000007</v>
      </c>
    </row>
    <row r="69" spans="1:24" x14ac:dyDescent="0.25">
      <c r="A69">
        <v>372</v>
      </c>
      <c r="B69" t="s">
        <v>227</v>
      </c>
      <c r="C69" s="11">
        <v>3812</v>
      </c>
      <c r="D69" s="11">
        <v>217.08</v>
      </c>
      <c r="E69" s="11">
        <v>117.72</v>
      </c>
      <c r="F69" s="11">
        <v>1651.74</v>
      </c>
      <c r="G69" s="11">
        <v>0</v>
      </c>
      <c r="H69" s="11">
        <v>5798.54</v>
      </c>
      <c r="I69" s="11">
        <v>684.02</v>
      </c>
      <c r="J69" s="12">
        <v>-0.06</v>
      </c>
      <c r="K69" s="11">
        <v>247.78</v>
      </c>
      <c r="L69" s="11">
        <v>0</v>
      </c>
      <c r="M69" s="11">
        <v>634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265</v>
      </c>
      <c r="V69" s="11">
        <v>0</v>
      </c>
      <c r="W69" s="11">
        <v>1830.74</v>
      </c>
      <c r="X69" s="11">
        <v>3967.8</v>
      </c>
    </row>
    <row r="70" spans="1:24" x14ac:dyDescent="0.25">
      <c r="A70">
        <v>102</v>
      </c>
      <c r="B70" t="s">
        <v>228</v>
      </c>
      <c r="C70" s="11">
        <v>11310</v>
      </c>
      <c r="D70" s="11">
        <v>385</v>
      </c>
      <c r="E70" s="11">
        <v>271.63</v>
      </c>
      <c r="F70" s="11">
        <v>4900.63</v>
      </c>
      <c r="G70" s="11">
        <v>0</v>
      </c>
      <c r="H70" s="11">
        <v>16867.259999999998</v>
      </c>
      <c r="I70" s="11">
        <v>3220.63</v>
      </c>
      <c r="J70" s="12">
        <v>-0.1</v>
      </c>
      <c r="K70" s="11">
        <v>735.15</v>
      </c>
      <c r="L70" s="11">
        <v>2995.96</v>
      </c>
      <c r="M70" s="11">
        <v>1000</v>
      </c>
      <c r="N70" s="11">
        <v>0</v>
      </c>
      <c r="O70" s="11">
        <v>0</v>
      </c>
      <c r="P70" s="11">
        <v>245</v>
      </c>
      <c r="Q70" s="11">
        <v>0</v>
      </c>
      <c r="R70" s="11">
        <v>0</v>
      </c>
      <c r="S70" s="11">
        <v>0</v>
      </c>
      <c r="T70" s="11">
        <v>1376.82</v>
      </c>
      <c r="U70" s="11">
        <v>0</v>
      </c>
      <c r="V70" s="11">
        <v>1000</v>
      </c>
      <c r="W70" s="11">
        <v>10573.46</v>
      </c>
      <c r="X70" s="11">
        <v>6293.8</v>
      </c>
    </row>
    <row r="71" spans="1:24" x14ac:dyDescent="0.25">
      <c r="A71">
        <v>211</v>
      </c>
      <c r="B71" t="s">
        <v>229</v>
      </c>
      <c r="C71" s="11">
        <v>37293</v>
      </c>
      <c r="D71" s="11">
        <v>799.21</v>
      </c>
      <c r="E71" s="11">
        <v>575.63</v>
      </c>
      <c r="F71" s="11">
        <v>16159.06</v>
      </c>
      <c r="G71" s="11">
        <v>0</v>
      </c>
      <c r="H71" s="11">
        <v>54826.9</v>
      </c>
      <c r="I71" s="11">
        <v>14608.52</v>
      </c>
      <c r="J71" s="11">
        <v>0.13</v>
      </c>
      <c r="K71" s="11">
        <v>2424.0500000000002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711</v>
      </c>
      <c r="V71" s="11">
        <v>0</v>
      </c>
      <c r="W71" s="11">
        <v>17743.7</v>
      </c>
      <c r="X71" s="11">
        <v>37083.199999999997</v>
      </c>
    </row>
    <row r="72" spans="1:24" x14ac:dyDescent="0.25">
      <c r="A72">
        <v>213</v>
      </c>
      <c r="B72" t="s">
        <v>230</v>
      </c>
      <c r="C72" s="11">
        <v>14440.5</v>
      </c>
      <c r="D72" s="11">
        <v>556.75</v>
      </c>
      <c r="E72" s="11">
        <v>392.04</v>
      </c>
      <c r="F72" s="11">
        <v>6257.07</v>
      </c>
      <c r="G72" s="11">
        <v>0</v>
      </c>
      <c r="H72" s="11">
        <v>21646.36</v>
      </c>
      <c r="I72" s="11">
        <v>4654.3599999999997</v>
      </c>
      <c r="J72" s="12">
        <v>-0.06</v>
      </c>
      <c r="K72" s="11">
        <v>938.63</v>
      </c>
      <c r="L72" s="11">
        <v>0</v>
      </c>
      <c r="M72" s="11">
        <v>3600</v>
      </c>
      <c r="N72" s="11">
        <v>0</v>
      </c>
      <c r="O72" s="11">
        <v>0</v>
      </c>
      <c r="P72" s="11">
        <v>3740.03</v>
      </c>
      <c r="Q72" s="11">
        <v>0</v>
      </c>
      <c r="R72" s="11">
        <v>0</v>
      </c>
      <c r="S72" s="11">
        <v>0</v>
      </c>
      <c r="T72" s="11">
        <v>0</v>
      </c>
      <c r="U72" s="11">
        <v>773</v>
      </c>
      <c r="V72" s="11">
        <v>0</v>
      </c>
      <c r="W72" s="11">
        <v>13705.96</v>
      </c>
      <c r="X72" s="11">
        <v>7940.4</v>
      </c>
    </row>
    <row r="73" spans="1:24" x14ac:dyDescent="0.25">
      <c r="A73">
        <v>244</v>
      </c>
      <c r="B73" t="s">
        <v>231</v>
      </c>
      <c r="C73" s="11">
        <v>5390.5</v>
      </c>
      <c r="D73" s="11">
        <v>286.20999999999998</v>
      </c>
      <c r="E73" s="11">
        <v>138.79</v>
      </c>
      <c r="F73" s="11">
        <v>2335.71</v>
      </c>
      <c r="G73" s="11">
        <v>0</v>
      </c>
      <c r="H73" s="11">
        <v>8151.21</v>
      </c>
      <c r="I73" s="11">
        <v>1186.54</v>
      </c>
      <c r="J73" s="11">
        <v>0.09</v>
      </c>
      <c r="K73" s="11">
        <v>350.38</v>
      </c>
      <c r="L73" s="11">
        <v>0</v>
      </c>
      <c r="M73" s="11">
        <v>1720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79</v>
      </c>
      <c r="V73" s="11">
        <v>0</v>
      </c>
      <c r="W73" s="11">
        <v>3336.01</v>
      </c>
      <c r="X73" s="11">
        <v>4815.2</v>
      </c>
    </row>
    <row r="74" spans="1:24" x14ac:dyDescent="0.25">
      <c r="A74">
        <v>245</v>
      </c>
      <c r="B74" t="s">
        <v>232</v>
      </c>
      <c r="C74" s="11">
        <v>7591.5</v>
      </c>
      <c r="D74" s="11">
        <v>286.20999999999998</v>
      </c>
      <c r="E74" s="11">
        <v>172.25</v>
      </c>
      <c r="F74" s="11">
        <v>3289.4</v>
      </c>
      <c r="G74" s="11">
        <v>0</v>
      </c>
      <c r="H74" s="11">
        <v>11339.36</v>
      </c>
      <c r="I74" s="11">
        <v>1888.14</v>
      </c>
      <c r="J74" s="12">
        <v>-0.03</v>
      </c>
      <c r="K74" s="11">
        <v>493.45</v>
      </c>
      <c r="L74" s="11">
        <v>0</v>
      </c>
      <c r="M74" s="11">
        <v>3636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209</v>
      </c>
      <c r="V74" s="11">
        <v>0</v>
      </c>
      <c r="W74" s="11">
        <v>6226.56</v>
      </c>
      <c r="X74" s="11">
        <v>5112.8</v>
      </c>
    </row>
    <row r="75" spans="1:24" x14ac:dyDescent="0.25">
      <c r="A75">
        <v>251</v>
      </c>
      <c r="B75" t="s">
        <v>233</v>
      </c>
      <c r="C75" s="11">
        <v>4626</v>
      </c>
      <c r="D75" s="11">
        <v>219.77</v>
      </c>
      <c r="E75" s="11">
        <v>121.5</v>
      </c>
      <c r="F75" s="11">
        <v>2004.45</v>
      </c>
      <c r="G75" s="11">
        <v>0</v>
      </c>
      <c r="H75" s="11">
        <v>6971.72</v>
      </c>
      <c r="I75" s="11">
        <v>934.61</v>
      </c>
      <c r="J75" s="12">
        <v>-0.01</v>
      </c>
      <c r="K75" s="11">
        <v>300.69</v>
      </c>
      <c r="L75" s="11">
        <v>2109.23</v>
      </c>
      <c r="M75" s="11">
        <v>0</v>
      </c>
      <c r="N75" s="11">
        <v>0</v>
      </c>
      <c r="O75" s="11">
        <v>0</v>
      </c>
      <c r="P75" s="11">
        <v>326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3670.52</v>
      </c>
      <c r="X75" s="11">
        <v>3301.2</v>
      </c>
    </row>
    <row r="76" spans="1:24" x14ac:dyDescent="0.25">
      <c r="A76">
        <v>253</v>
      </c>
      <c r="B76" t="s">
        <v>234</v>
      </c>
      <c r="C76" s="11">
        <v>29565.5</v>
      </c>
      <c r="D76" s="11">
        <v>783</v>
      </c>
      <c r="E76" s="11">
        <v>550.79</v>
      </c>
      <c r="F76" s="11">
        <v>12810.73</v>
      </c>
      <c r="G76" s="11">
        <v>0</v>
      </c>
      <c r="H76" s="11">
        <v>43710.02</v>
      </c>
      <c r="I76" s="11">
        <v>11273.46</v>
      </c>
      <c r="J76" s="11">
        <v>0</v>
      </c>
      <c r="K76" s="11">
        <v>1921.76</v>
      </c>
      <c r="L76" s="11">
        <v>0</v>
      </c>
      <c r="M76" s="11">
        <v>9440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416</v>
      </c>
      <c r="V76" s="11">
        <v>0</v>
      </c>
      <c r="W76" s="11">
        <v>23051.22</v>
      </c>
      <c r="X76" s="11">
        <v>20658.8</v>
      </c>
    </row>
    <row r="77" spans="1:24" x14ac:dyDescent="0.25">
      <c r="A77">
        <v>2850</v>
      </c>
      <c r="B77" t="s">
        <v>235</v>
      </c>
      <c r="C77" s="11">
        <v>11310</v>
      </c>
      <c r="D77" s="11">
        <v>385</v>
      </c>
      <c r="E77" s="11">
        <v>271.63</v>
      </c>
      <c r="F77" s="11">
        <v>4900.63</v>
      </c>
      <c r="G77" s="11">
        <v>0</v>
      </c>
      <c r="H77" s="11">
        <v>16867.259999999998</v>
      </c>
      <c r="I77" s="11">
        <v>3220.63</v>
      </c>
      <c r="J77" s="12">
        <v>-0.12</v>
      </c>
      <c r="K77" s="11">
        <v>735.15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3955.66</v>
      </c>
      <c r="X77" s="11">
        <v>12911.6</v>
      </c>
    </row>
    <row r="78" spans="1:24" x14ac:dyDescent="0.25">
      <c r="A78">
        <v>3043</v>
      </c>
      <c r="B78" t="s">
        <v>236</v>
      </c>
      <c r="C78" s="11">
        <v>14440.5</v>
      </c>
      <c r="D78" s="11">
        <v>556.75</v>
      </c>
      <c r="E78" s="11">
        <v>392.04</v>
      </c>
      <c r="F78" s="11">
        <v>6257.07</v>
      </c>
      <c r="G78" s="11">
        <v>0</v>
      </c>
      <c r="H78" s="11">
        <v>21646.36</v>
      </c>
      <c r="I78" s="11">
        <v>4654.3599999999997</v>
      </c>
      <c r="J78" s="12">
        <v>-0.14000000000000001</v>
      </c>
      <c r="K78" s="11">
        <v>938.63</v>
      </c>
      <c r="L78" s="11">
        <v>0</v>
      </c>
      <c r="M78" s="11">
        <v>0</v>
      </c>
      <c r="N78" s="11">
        <v>0</v>
      </c>
      <c r="O78" s="11">
        <v>3666.51</v>
      </c>
      <c r="P78" s="11">
        <v>107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500</v>
      </c>
      <c r="W78" s="11">
        <v>9866.36</v>
      </c>
      <c r="X78" s="11">
        <v>11780</v>
      </c>
    </row>
    <row r="79" spans="1:24" x14ac:dyDescent="0.25">
      <c r="A79" t="s">
        <v>20</v>
      </c>
      <c r="C79" t="s">
        <v>21</v>
      </c>
      <c r="D79" t="s">
        <v>21</v>
      </c>
      <c r="E79" t="s">
        <v>21</v>
      </c>
      <c r="F79" t="s">
        <v>21</v>
      </c>
      <c r="G79" t="s">
        <v>21</v>
      </c>
      <c r="H79" t="s">
        <v>21</v>
      </c>
      <c r="I79" t="s">
        <v>21</v>
      </c>
      <c r="J79" t="s">
        <v>21</v>
      </c>
      <c r="K79" t="s">
        <v>21</v>
      </c>
      <c r="L79" t="s">
        <v>21</v>
      </c>
      <c r="M79" t="s">
        <v>21</v>
      </c>
      <c r="N79" t="s">
        <v>21</v>
      </c>
      <c r="O79" t="s">
        <v>21</v>
      </c>
      <c r="P79" t="s">
        <v>21</v>
      </c>
      <c r="Q79" t="s">
        <v>21</v>
      </c>
      <c r="R79" t="s">
        <v>21</v>
      </c>
      <c r="S79" t="s">
        <v>21</v>
      </c>
      <c r="T79" t="s">
        <v>21</v>
      </c>
      <c r="U79" t="s">
        <v>21</v>
      </c>
      <c r="V79" t="s">
        <v>21</v>
      </c>
      <c r="W79" t="s">
        <v>21</v>
      </c>
      <c r="X79" t="s">
        <v>21</v>
      </c>
    </row>
    <row r="80" spans="1:24" x14ac:dyDescent="0.25">
      <c r="C80" s="13">
        <v>255832</v>
      </c>
      <c r="D80" s="13">
        <v>9290.7199999999993</v>
      </c>
      <c r="E80" s="13">
        <v>6013.44</v>
      </c>
      <c r="F80" s="13">
        <v>110852.1</v>
      </c>
      <c r="G80" s="13">
        <v>0</v>
      </c>
      <c r="H80" s="13">
        <v>381988.26</v>
      </c>
      <c r="I80" s="13">
        <v>75439.17</v>
      </c>
      <c r="J80" s="18">
        <v>-0.3</v>
      </c>
      <c r="K80" s="13">
        <v>16629.07</v>
      </c>
      <c r="L80" s="13">
        <v>9569.89</v>
      </c>
      <c r="M80" s="13">
        <v>29284</v>
      </c>
      <c r="N80" s="13">
        <v>0</v>
      </c>
      <c r="O80" s="13">
        <v>6068.18</v>
      </c>
      <c r="P80" s="13">
        <v>6841.03</v>
      </c>
      <c r="Q80" s="13">
        <v>0</v>
      </c>
      <c r="R80" s="13">
        <v>0</v>
      </c>
      <c r="S80" s="13">
        <v>0</v>
      </c>
      <c r="T80" s="13">
        <v>4005.22</v>
      </c>
      <c r="U80" s="13">
        <v>4445</v>
      </c>
      <c r="V80" s="13">
        <v>1600</v>
      </c>
      <c r="W80" s="13">
        <v>153881.26</v>
      </c>
      <c r="X80" s="13">
        <v>228107</v>
      </c>
    </row>
    <row r="82" spans="1:24" x14ac:dyDescent="0.25">
      <c r="A82" s="10" t="s">
        <v>237</v>
      </c>
    </row>
    <row r="83" spans="1:24" x14ac:dyDescent="0.25">
      <c r="A83">
        <v>267</v>
      </c>
      <c r="B83" t="s">
        <v>238</v>
      </c>
      <c r="C83" s="11">
        <v>14440.5</v>
      </c>
      <c r="D83" s="11">
        <v>556.75</v>
      </c>
      <c r="E83" s="11">
        <v>392.04</v>
      </c>
      <c r="F83" s="11">
        <v>6257.07</v>
      </c>
      <c r="G83" s="11">
        <v>750</v>
      </c>
      <c r="H83" s="11">
        <v>22396.36</v>
      </c>
      <c r="I83" s="11">
        <v>4654.3599999999997</v>
      </c>
      <c r="J83" s="11">
        <v>0.17</v>
      </c>
      <c r="K83" s="11">
        <v>938.63</v>
      </c>
      <c r="L83" s="11">
        <v>0</v>
      </c>
      <c r="M83" s="11">
        <v>4814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149</v>
      </c>
      <c r="V83" s="11">
        <v>0</v>
      </c>
      <c r="W83" s="11">
        <v>10556.16</v>
      </c>
      <c r="X83" s="11">
        <v>11840.2</v>
      </c>
    </row>
    <row r="84" spans="1:24" x14ac:dyDescent="0.25">
      <c r="A84">
        <v>268</v>
      </c>
      <c r="B84" t="s">
        <v>239</v>
      </c>
      <c r="C84" s="11">
        <v>8676.5</v>
      </c>
      <c r="D84" s="11">
        <v>339.67</v>
      </c>
      <c r="E84" s="11">
        <v>239.75</v>
      </c>
      <c r="F84" s="11">
        <v>3759.53</v>
      </c>
      <c r="G84" s="11">
        <v>0</v>
      </c>
      <c r="H84" s="11">
        <v>13015.45</v>
      </c>
      <c r="I84" s="11">
        <v>2282.36</v>
      </c>
      <c r="J84" s="11">
        <v>0.12</v>
      </c>
      <c r="K84" s="11">
        <v>563.97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1143</v>
      </c>
      <c r="V84" s="11">
        <v>0</v>
      </c>
      <c r="W84" s="11">
        <v>3989.45</v>
      </c>
      <c r="X84" s="11">
        <v>9026</v>
      </c>
    </row>
    <row r="85" spans="1:24" x14ac:dyDescent="0.25">
      <c r="A85">
        <v>282</v>
      </c>
      <c r="B85" t="s">
        <v>240</v>
      </c>
      <c r="C85" s="11">
        <v>8676.5</v>
      </c>
      <c r="D85" s="11">
        <v>339.67</v>
      </c>
      <c r="E85" s="11">
        <v>239.75</v>
      </c>
      <c r="F85" s="11">
        <v>3759.53</v>
      </c>
      <c r="G85" s="11">
        <v>0</v>
      </c>
      <c r="H85" s="11">
        <v>13015.45</v>
      </c>
      <c r="I85" s="11">
        <v>2282.36</v>
      </c>
      <c r="J85" s="12">
        <v>-0.08</v>
      </c>
      <c r="K85" s="11">
        <v>563.97</v>
      </c>
      <c r="L85" s="11">
        <v>0</v>
      </c>
      <c r="M85" s="11">
        <v>2892</v>
      </c>
      <c r="N85" s="11">
        <v>0</v>
      </c>
      <c r="O85" s="11">
        <v>0</v>
      </c>
      <c r="P85" s="11">
        <v>593</v>
      </c>
      <c r="Q85" s="11">
        <v>0</v>
      </c>
      <c r="R85" s="11">
        <v>0</v>
      </c>
      <c r="S85" s="11">
        <v>0</v>
      </c>
      <c r="T85" s="11">
        <v>0</v>
      </c>
      <c r="U85" s="11">
        <v>489</v>
      </c>
      <c r="V85" s="11">
        <v>0</v>
      </c>
      <c r="W85" s="11">
        <v>6820.25</v>
      </c>
      <c r="X85" s="11">
        <v>6195.2</v>
      </c>
    </row>
    <row r="86" spans="1:24" x14ac:dyDescent="0.25">
      <c r="A86">
        <v>347</v>
      </c>
      <c r="B86" t="s">
        <v>241</v>
      </c>
      <c r="C86" s="11">
        <v>8676.5</v>
      </c>
      <c r="D86" s="11">
        <v>339.67</v>
      </c>
      <c r="E86" s="11">
        <v>239.75</v>
      </c>
      <c r="F86" s="11">
        <v>3759.53</v>
      </c>
      <c r="G86" s="11">
        <v>0</v>
      </c>
      <c r="H86" s="11">
        <v>13015.45</v>
      </c>
      <c r="I86" s="11">
        <v>2282.36</v>
      </c>
      <c r="J86" s="11">
        <v>0.12</v>
      </c>
      <c r="K86" s="11">
        <v>563.97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2846.45</v>
      </c>
      <c r="X86" s="11">
        <v>10169</v>
      </c>
    </row>
    <row r="87" spans="1:24" x14ac:dyDescent="0.25">
      <c r="A87">
        <v>384</v>
      </c>
      <c r="B87" t="s">
        <v>242</v>
      </c>
      <c r="C87" s="11">
        <v>8676.5</v>
      </c>
      <c r="D87" s="11">
        <v>339.67</v>
      </c>
      <c r="E87" s="11">
        <v>239.75</v>
      </c>
      <c r="F87" s="11">
        <v>3759.53</v>
      </c>
      <c r="G87" s="11">
        <v>0</v>
      </c>
      <c r="H87" s="11">
        <v>13015.45</v>
      </c>
      <c r="I87" s="11">
        <v>2282.36</v>
      </c>
      <c r="J87" s="12">
        <v>-0.08</v>
      </c>
      <c r="K87" s="11">
        <v>563.97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534</v>
      </c>
      <c r="V87" s="11">
        <v>0</v>
      </c>
      <c r="W87" s="11">
        <v>3380.25</v>
      </c>
      <c r="X87" s="11">
        <v>9635.2000000000007</v>
      </c>
    </row>
    <row r="88" spans="1:24" x14ac:dyDescent="0.25">
      <c r="A88">
        <v>389</v>
      </c>
      <c r="B88" t="s">
        <v>243</v>
      </c>
      <c r="C88" s="11">
        <v>14440.5</v>
      </c>
      <c r="D88" s="11">
        <v>556.75</v>
      </c>
      <c r="E88" s="11">
        <v>392.04</v>
      </c>
      <c r="F88" s="11">
        <v>6257.07</v>
      </c>
      <c r="G88" s="11">
        <v>750</v>
      </c>
      <c r="H88" s="11">
        <v>22396.36</v>
      </c>
      <c r="I88" s="11">
        <v>4654.3599999999997</v>
      </c>
      <c r="J88" s="12">
        <v>-0.03</v>
      </c>
      <c r="K88" s="11">
        <v>938.63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5592.96</v>
      </c>
      <c r="X88" s="11">
        <v>16803.400000000001</v>
      </c>
    </row>
    <row r="89" spans="1:24" x14ac:dyDescent="0.25">
      <c r="A89">
        <v>47</v>
      </c>
      <c r="B89" t="s">
        <v>244</v>
      </c>
      <c r="C89" s="11">
        <v>14440.5</v>
      </c>
      <c r="D89" s="11">
        <v>556.75</v>
      </c>
      <c r="E89" s="11">
        <v>392.04</v>
      </c>
      <c r="F89" s="11">
        <v>6257.07</v>
      </c>
      <c r="G89" s="11">
        <v>0</v>
      </c>
      <c r="H89" s="11">
        <v>21646.36</v>
      </c>
      <c r="I89" s="11">
        <v>4654.3599999999997</v>
      </c>
      <c r="J89" s="12">
        <v>-0.03</v>
      </c>
      <c r="K89" s="11">
        <v>938.63</v>
      </c>
      <c r="L89" s="11">
        <v>0</v>
      </c>
      <c r="M89" s="11">
        <v>4609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140</v>
      </c>
      <c r="V89" s="11">
        <v>0</v>
      </c>
      <c r="W89" s="11">
        <v>10341.959999999999</v>
      </c>
      <c r="X89" s="11">
        <v>11304.4</v>
      </c>
    </row>
    <row r="90" spans="1:24" x14ac:dyDescent="0.25">
      <c r="A90">
        <v>53</v>
      </c>
      <c r="B90" t="s">
        <v>245</v>
      </c>
      <c r="C90" s="11">
        <v>7591.5</v>
      </c>
      <c r="D90" s="11">
        <v>286.20999999999998</v>
      </c>
      <c r="E90" s="11">
        <v>172.25</v>
      </c>
      <c r="F90" s="11">
        <v>3289.4</v>
      </c>
      <c r="G90" s="11">
        <v>750</v>
      </c>
      <c r="H90" s="11">
        <v>12089.36</v>
      </c>
      <c r="I90" s="11">
        <v>1888.14</v>
      </c>
      <c r="J90" s="12">
        <v>-0.16</v>
      </c>
      <c r="K90" s="11">
        <v>493.45</v>
      </c>
      <c r="L90" s="11">
        <v>2023.53</v>
      </c>
      <c r="M90" s="11">
        <v>0</v>
      </c>
      <c r="N90" s="11">
        <v>0</v>
      </c>
      <c r="O90" s="11">
        <v>0</v>
      </c>
      <c r="P90" s="11">
        <v>245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4649.96</v>
      </c>
      <c r="X90" s="11">
        <v>7439.4</v>
      </c>
    </row>
    <row r="91" spans="1:24" x14ac:dyDescent="0.25">
      <c r="A91">
        <v>200</v>
      </c>
      <c r="B91" t="s">
        <v>246</v>
      </c>
      <c r="C91" s="11">
        <v>37293</v>
      </c>
      <c r="D91" s="11">
        <v>799.21</v>
      </c>
      <c r="E91" s="11">
        <v>575.63</v>
      </c>
      <c r="F91" s="11">
        <v>16159.06</v>
      </c>
      <c r="G91" s="11">
        <v>0</v>
      </c>
      <c r="H91" s="11">
        <v>54826.9</v>
      </c>
      <c r="I91" s="11">
        <v>14608.52</v>
      </c>
      <c r="J91" s="12">
        <v>-7.0000000000000007E-2</v>
      </c>
      <c r="K91" s="11">
        <v>2424.0500000000002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245</v>
      </c>
      <c r="V91" s="11">
        <v>0</v>
      </c>
      <c r="W91" s="11">
        <v>17277.5</v>
      </c>
      <c r="X91" s="11">
        <v>37549.4</v>
      </c>
    </row>
    <row r="92" spans="1:24" x14ac:dyDescent="0.25">
      <c r="A92" t="s">
        <v>20</v>
      </c>
      <c r="C92" t="s">
        <v>21</v>
      </c>
      <c r="D92" t="s">
        <v>21</v>
      </c>
      <c r="E92" t="s">
        <v>21</v>
      </c>
      <c r="F92" t="s">
        <v>21</v>
      </c>
      <c r="G92" t="s">
        <v>21</v>
      </c>
      <c r="H92" t="s">
        <v>21</v>
      </c>
      <c r="I92" t="s">
        <v>21</v>
      </c>
      <c r="J92" t="s">
        <v>21</v>
      </c>
      <c r="K92" t="s">
        <v>21</v>
      </c>
      <c r="L92" t="s">
        <v>21</v>
      </c>
      <c r="M92" t="s">
        <v>21</v>
      </c>
      <c r="N92" t="s">
        <v>21</v>
      </c>
      <c r="O92" t="s">
        <v>21</v>
      </c>
      <c r="P92" t="s">
        <v>21</v>
      </c>
      <c r="Q92" t="s">
        <v>21</v>
      </c>
      <c r="R92" t="s">
        <v>21</v>
      </c>
      <c r="S92" t="s">
        <v>21</v>
      </c>
      <c r="T92" t="s">
        <v>21</v>
      </c>
      <c r="U92" t="s">
        <v>21</v>
      </c>
      <c r="V92" t="s">
        <v>21</v>
      </c>
      <c r="W92" t="s">
        <v>21</v>
      </c>
      <c r="X92" t="s">
        <v>21</v>
      </c>
    </row>
    <row r="93" spans="1:24" x14ac:dyDescent="0.25">
      <c r="C93" s="13">
        <v>122912</v>
      </c>
      <c r="D93" s="13">
        <v>4114.3500000000004</v>
      </c>
      <c r="E93" s="13">
        <v>2883</v>
      </c>
      <c r="F93" s="13">
        <v>53257.79</v>
      </c>
      <c r="G93" s="13">
        <v>2250</v>
      </c>
      <c r="H93" s="13">
        <v>185417.14</v>
      </c>
      <c r="I93" s="13">
        <v>39589.18</v>
      </c>
      <c r="J93" s="18">
        <v>-0.04</v>
      </c>
      <c r="K93" s="13">
        <v>7989.27</v>
      </c>
      <c r="L93" s="13">
        <v>2023.53</v>
      </c>
      <c r="M93" s="13">
        <v>12315</v>
      </c>
      <c r="N93" s="13">
        <v>0</v>
      </c>
      <c r="O93" s="13">
        <v>0</v>
      </c>
      <c r="P93" s="13">
        <v>838</v>
      </c>
      <c r="Q93" s="13">
        <v>0</v>
      </c>
      <c r="R93" s="13">
        <v>0</v>
      </c>
      <c r="S93" s="13">
        <v>0</v>
      </c>
      <c r="T93" s="13">
        <v>0</v>
      </c>
      <c r="U93" s="13">
        <v>2700</v>
      </c>
      <c r="V93" s="13">
        <v>0</v>
      </c>
      <c r="W93" s="13">
        <v>65454.94</v>
      </c>
      <c r="X93" s="13">
        <v>119962.2</v>
      </c>
    </row>
    <row r="95" spans="1:24" x14ac:dyDescent="0.25">
      <c r="A95" s="10" t="s">
        <v>247</v>
      </c>
    </row>
    <row r="96" spans="1:24" x14ac:dyDescent="0.25">
      <c r="A96">
        <v>25</v>
      </c>
      <c r="B96" t="s">
        <v>248</v>
      </c>
      <c r="C96" s="11">
        <v>7591.5</v>
      </c>
      <c r="D96" s="11">
        <v>286.20999999999998</v>
      </c>
      <c r="E96" s="11">
        <v>172.25</v>
      </c>
      <c r="F96" s="11">
        <v>3289.4</v>
      </c>
      <c r="G96" s="11">
        <v>750</v>
      </c>
      <c r="H96" s="11">
        <v>12089.36</v>
      </c>
      <c r="I96" s="11">
        <v>1888.14</v>
      </c>
      <c r="J96" s="12">
        <v>-0.03</v>
      </c>
      <c r="K96" s="11">
        <v>493.45</v>
      </c>
      <c r="L96" s="11">
        <v>0</v>
      </c>
      <c r="M96" s="11">
        <v>0</v>
      </c>
      <c r="N96" s="11">
        <v>0</v>
      </c>
      <c r="O96" s="11">
        <v>0</v>
      </c>
      <c r="P96" s="11">
        <v>122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2503.56</v>
      </c>
      <c r="X96" s="11">
        <v>9585.7999999999993</v>
      </c>
    </row>
    <row r="97" spans="1:24" x14ac:dyDescent="0.25">
      <c r="A97">
        <v>261</v>
      </c>
      <c r="B97" t="s">
        <v>249</v>
      </c>
      <c r="C97" s="11">
        <v>11310</v>
      </c>
      <c r="D97" s="11">
        <v>385</v>
      </c>
      <c r="E97" s="11">
        <v>271.63</v>
      </c>
      <c r="F97" s="11">
        <v>4900.63</v>
      </c>
      <c r="G97" s="11">
        <v>0</v>
      </c>
      <c r="H97" s="11">
        <v>16867.259999999998</v>
      </c>
      <c r="I97" s="11">
        <v>3220.63</v>
      </c>
      <c r="J97" s="11">
        <v>0.08</v>
      </c>
      <c r="K97" s="11">
        <v>735.15</v>
      </c>
      <c r="L97" s="11">
        <v>0</v>
      </c>
      <c r="M97" s="11">
        <v>5028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8983.86</v>
      </c>
      <c r="X97" s="11">
        <v>7883.4</v>
      </c>
    </row>
    <row r="98" spans="1:24" x14ac:dyDescent="0.25">
      <c r="A98">
        <v>330</v>
      </c>
      <c r="B98" t="s">
        <v>250</v>
      </c>
      <c r="C98" s="11">
        <v>8676.5</v>
      </c>
      <c r="D98" s="11">
        <v>339.67</v>
      </c>
      <c r="E98" s="11">
        <v>239.75</v>
      </c>
      <c r="F98" s="11">
        <v>3759.53</v>
      </c>
      <c r="G98" s="11">
        <v>0</v>
      </c>
      <c r="H98" s="11">
        <v>13015.45</v>
      </c>
      <c r="I98" s="11">
        <v>2282.36</v>
      </c>
      <c r="J98" s="12">
        <v>-0.08</v>
      </c>
      <c r="K98" s="11">
        <v>563.97</v>
      </c>
      <c r="L98" s="11">
        <v>0</v>
      </c>
      <c r="M98" s="11">
        <v>1384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403</v>
      </c>
      <c r="V98" s="11">
        <v>0</v>
      </c>
      <c r="W98" s="11">
        <v>4633.25</v>
      </c>
      <c r="X98" s="11">
        <v>8382.2000000000007</v>
      </c>
    </row>
    <row r="99" spans="1:24" x14ac:dyDescent="0.25">
      <c r="A99">
        <v>75</v>
      </c>
      <c r="B99" t="s">
        <v>251</v>
      </c>
      <c r="C99" s="11">
        <v>29565.5</v>
      </c>
      <c r="D99" s="11">
        <v>783</v>
      </c>
      <c r="E99" s="11">
        <v>550.79</v>
      </c>
      <c r="F99" s="11">
        <v>12810.73</v>
      </c>
      <c r="G99" s="11">
        <v>0</v>
      </c>
      <c r="H99" s="11">
        <v>43710.02</v>
      </c>
      <c r="I99" s="11">
        <v>11273.46</v>
      </c>
      <c r="J99" s="11">
        <v>0</v>
      </c>
      <c r="K99" s="11">
        <v>1921.76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166</v>
      </c>
      <c r="V99" s="11">
        <v>0</v>
      </c>
      <c r="W99" s="11">
        <v>13361.22</v>
      </c>
      <c r="X99" s="11">
        <v>30348.799999999999</v>
      </c>
    </row>
    <row r="100" spans="1:24" x14ac:dyDescent="0.25">
      <c r="A100">
        <v>121</v>
      </c>
      <c r="B100" t="s">
        <v>252</v>
      </c>
      <c r="C100" s="11">
        <v>8676.5</v>
      </c>
      <c r="D100" s="11">
        <v>339.67</v>
      </c>
      <c r="E100" s="11">
        <v>239.75</v>
      </c>
      <c r="F100" s="11">
        <v>3759.53</v>
      </c>
      <c r="G100" s="11">
        <v>0</v>
      </c>
      <c r="H100" s="11">
        <v>13015.45</v>
      </c>
      <c r="I100" s="11">
        <v>2282.36</v>
      </c>
      <c r="J100" s="11">
        <v>0.12</v>
      </c>
      <c r="K100" s="11">
        <v>563.97</v>
      </c>
      <c r="L100" s="11">
        <v>0</v>
      </c>
      <c r="M100" s="11">
        <v>2500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5346.45</v>
      </c>
      <c r="X100" s="11">
        <v>7669</v>
      </c>
    </row>
    <row r="101" spans="1:24" x14ac:dyDescent="0.25">
      <c r="A101">
        <v>215</v>
      </c>
      <c r="B101" t="s">
        <v>253</v>
      </c>
      <c r="C101" s="11">
        <v>37293</v>
      </c>
      <c r="D101" s="11">
        <v>799.21</v>
      </c>
      <c r="E101" s="11">
        <v>575.63</v>
      </c>
      <c r="F101" s="11">
        <v>16159.06</v>
      </c>
      <c r="G101" s="11">
        <v>0</v>
      </c>
      <c r="H101" s="11">
        <v>54826.9</v>
      </c>
      <c r="I101" s="11">
        <v>14608.52</v>
      </c>
      <c r="J101" s="11">
        <v>0.13</v>
      </c>
      <c r="K101" s="11">
        <v>2424.0500000000002</v>
      </c>
      <c r="L101" s="11">
        <v>0</v>
      </c>
      <c r="M101" s="11">
        <v>8500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25532.7</v>
      </c>
      <c r="X101" s="11">
        <v>29294.2</v>
      </c>
    </row>
    <row r="102" spans="1:24" x14ac:dyDescent="0.25">
      <c r="A102" t="s">
        <v>20</v>
      </c>
      <c r="C102" t="s">
        <v>21</v>
      </c>
      <c r="D102" t="s">
        <v>21</v>
      </c>
      <c r="E102" t="s">
        <v>21</v>
      </c>
      <c r="F102" t="s">
        <v>21</v>
      </c>
      <c r="G102" t="s">
        <v>21</v>
      </c>
      <c r="H102" t="s">
        <v>21</v>
      </c>
      <c r="I102" t="s">
        <v>21</v>
      </c>
      <c r="J102" t="s">
        <v>21</v>
      </c>
      <c r="K102" t="s">
        <v>21</v>
      </c>
      <c r="L102" t="s">
        <v>21</v>
      </c>
      <c r="M102" t="s">
        <v>21</v>
      </c>
      <c r="N102" t="s">
        <v>21</v>
      </c>
      <c r="O102" t="s">
        <v>21</v>
      </c>
      <c r="P102" t="s">
        <v>21</v>
      </c>
      <c r="Q102" t="s">
        <v>21</v>
      </c>
      <c r="R102" t="s">
        <v>21</v>
      </c>
      <c r="S102" t="s">
        <v>21</v>
      </c>
      <c r="T102" t="s">
        <v>21</v>
      </c>
      <c r="U102" t="s">
        <v>21</v>
      </c>
      <c r="V102" t="s">
        <v>21</v>
      </c>
      <c r="W102" t="s">
        <v>21</v>
      </c>
      <c r="X102" t="s">
        <v>21</v>
      </c>
    </row>
    <row r="103" spans="1:24" x14ac:dyDescent="0.25">
      <c r="C103" s="13">
        <v>103113</v>
      </c>
      <c r="D103" s="13">
        <v>2932.76</v>
      </c>
      <c r="E103" s="13">
        <v>2049.8000000000002</v>
      </c>
      <c r="F103" s="13">
        <v>44678.879999999997</v>
      </c>
      <c r="G103" s="13">
        <v>750</v>
      </c>
      <c r="H103" s="13">
        <v>153524.44</v>
      </c>
      <c r="I103" s="13">
        <v>35555.47</v>
      </c>
      <c r="J103" s="13">
        <v>0.22</v>
      </c>
      <c r="K103" s="13">
        <v>6702.35</v>
      </c>
      <c r="L103" s="13">
        <v>0</v>
      </c>
      <c r="M103" s="13">
        <v>17412</v>
      </c>
      <c r="N103" s="13">
        <v>0</v>
      </c>
      <c r="O103" s="13">
        <v>0</v>
      </c>
      <c r="P103" s="13">
        <v>122</v>
      </c>
      <c r="Q103" s="13">
        <v>0</v>
      </c>
      <c r="R103" s="13">
        <v>0</v>
      </c>
      <c r="S103" s="13">
        <v>0</v>
      </c>
      <c r="T103" s="13">
        <v>0</v>
      </c>
      <c r="U103" s="13">
        <v>569</v>
      </c>
      <c r="V103" s="13">
        <v>0</v>
      </c>
      <c r="W103" s="13">
        <v>60361.04</v>
      </c>
      <c r="X103" s="13">
        <v>93163.4</v>
      </c>
    </row>
    <row r="105" spans="1:24" x14ac:dyDescent="0.25">
      <c r="A105" s="10" t="s">
        <v>254</v>
      </c>
    </row>
    <row r="106" spans="1:24" x14ac:dyDescent="0.25">
      <c r="A106">
        <v>271</v>
      </c>
      <c r="B106" t="s">
        <v>255</v>
      </c>
      <c r="C106" s="11">
        <v>14440.5</v>
      </c>
      <c r="D106" s="11">
        <v>556.75</v>
      </c>
      <c r="E106" s="11">
        <v>392.04</v>
      </c>
      <c r="F106" s="11">
        <v>6257.07</v>
      </c>
      <c r="G106" s="11">
        <v>750</v>
      </c>
      <c r="H106" s="11">
        <v>22396.36</v>
      </c>
      <c r="I106" s="11">
        <v>4654.3599999999997</v>
      </c>
      <c r="J106" s="11">
        <v>0.01</v>
      </c>
      <c r="K106" s="11">
        <v>938.63</v>
      </c>
      <c r="L106" s="11">
        <v>2785.77</v>
      </c>
      <c r="M106" s="11">
        <v>3441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993.79</v>
      </c>
      <c r="U106" s="11">
        <v>0</v>
      </c>
      <c r="V106" s="11">
        <v>0</v>
      </c>
      <c r="W106" s="11">
        <v>12813.56</v>
      </c>
      <c r="X106" s="11">
        <v>9582.7999999999993</v>
      </c>
    </row>
    <row r="107" spans="1:24" x14ac:dyDescent="0.25">
      <c r="A107">
        <v>278</v>
      </c>
      <c r="B107" t="s">
        <v>256</v>
      </c>
      <c r="C107" s="11">
        <v>14440.5</v>
      </c>
      <c r="D107" s="11">
        <v>556.75</v>
      </c>
      <c r="E107" s="11">
        <v>392.04</v>
      </c>
      <c r="F107" s="11">
        <v>6257.07</v>
      </c>
      <c r="G107" s="11">
        <v>0</v>
      </c>
      <c r="H107" s="11">
        <v>21646.36</v>
      </c>
      <c r="I107" s="11">
        <v>4654.3599999999997</v>
      </c>
      <c r="J107" s="12">
        <v>-0.03</v>
      </c>
      <c r="K107" s="11">
        <v>938.63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3494.2</v>
      </c>
      <c r="U107" s="11">
        <v>0</v>
      </c>
      <c r="V107" s="11">
        <v>0</v>
      </c>
      <c r="W107" s="11">
        <v>9087.16</v>
      </c>
      <c r="X107" s="11">
        <v>12559.2</v>
      </c>
    </row>
    <row r="108" spans="1:24" x14ac:dyDescent="0.25">
      <c r="A108">
        <v>280</v>
      </c>
      <c r="B108" t="s">
        <v>257</v>
      </c>
      <c r="C108" s="11">
        <v>14440.5</v>
      </c>
      <c r="D108" s="11">
        <v>556.75</v>
      </c>
      <c r="E108" s="11">
        <v>392.04</v>
      </c>
      <c r="F108" s="11">
        <v>6257.07</v>
      </c>
      <c r="G108" s="11">
        <v>0</v>
      </c>
      <c r="H108" s="11">
        <v>21646.36</v>
      </c>
      <c r="I108" s="11">
        <v>4654.3599999999997</v>
      </c>
      <c r="J108" s="12">
        <v>-0.08</v>
      </c>
      <c r="K108" s="11">
        <v>938.63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3524.45</v>
      </c>
      <c r="U108" s="11">
        <v>0</v>
      </c>
      <c r="V108" s="11">
        <v>0</v>
      </c>
      <c r="W108" s="11">
        <v>9117.36</v>
      </c>
      <c r="X108" s="11">
        <v>12529</v>
      </c>
    </row>
    <row r="109" spans="1:24" x14ac:dyDescent="0.25">
      <c r="A109">
        <v>297</v>
      </c>
      <c r="B109" t="s">
        <v>258</v>
      </c>
      <c r="C109" s="11">
        <v>11310</v>
      </c>
      <c r="D109" s="11">
        <v>385</v>
      </c>
      <c r="E109" s="11">
        <v>271.63</v>
      </c>
      <c r="F109" s="11">
        <v>4900.63</v>
      </c>
      <c r="G109" s="11">
        <v>0</v>
      </c>
      <c r="H109" s="11">
        <v>16867.259999999998</v>
      </c>
      <c r="I109" s="11">
        <v>3220.63</v>
      </c>
      <c r="J109" s="12">
        <v>-0.12</v>
      </c>
      <c r="K109" s="11">
        <v>735.15</v>
      </c>
      <c r="L109" s="11">
        <v>0</v>
      </c>
      <c r="M109" s="11">
        <v>1203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257</v>
      </c>
      <c r="V109" s="11">
        <v>0</v>
      </c>
      <c r="W109" s="11">
        <v>5415.66</v>
      </c>
      <c r="X109" s="11">
        <v>11451.6</v>
      </c>
    </row>
    <row r="110" spans="1:24" x14ac:dyDescent="0.25">
      <c r="A110">
        <v>298</v>
      </c>
      <c r="B110" t="s">
        <v>259</v>
      </c>
      <c r="C110" s="11">
        <v>14440.5</v>
      </c>
      <c r="D110" s="11">
        <v>556.75</v>
      </c>
      <c r="E110" s="11">
        <v>392.04</v>
      </c>
      <c r="F110" s="11">
        <v>6257.07</v>
      </c>
      <c r="G110" s="11">
        <v>0</v>
      </c>
      <c r="H110" s="11">
        <v>21646.36</v>
      </c>
      <c r="I110" s="11">
        <v>4654.3599999999997</v>
      </c>
      <c r="J110" s="11">
        <v>7.0000000000000007E-2</v>
      </c>
      <c r="K110" s="11">
        <v>938.63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3497.9</v>
      </c>
      <c r="U110" s="11">
        <v>164</v>
      </c>
      <c r="V110" s="11">
        <v>0</v>
      </c>
      <c r="W110" s="11">
        <v>9254.9599999999991</v>
      </c>
      <c r="X110" s="11">
        <v>12391.4</v>
      </c>
    </row>
    <row r="111" spans="1:24" x14ac:dyDescent="0.25">
      <c r="A111">
        <v>309</v>
      </c>
      <c r="B111" t="s">
        <v>260</v>
      </c>
      <c r="C111" s="11">
        <v>9716.5</v>
      </c>
      <c r="D111" s="11">
        <v>363.42</v>
      </c>
      <c r="E111" s="11">
        <v>255.96</v>
      </c>
      <c r="F111" s="11">
        <v>4210.16</v>
      </c>
      <c r="G111" s="11">
        <v>0</v>
      </c>
      <c r="H111" s="11">
        <v>14546.04</v>
      </c>
      <c r="I111" s="11">
        <v>2642.35</v>
      </c>
      <c r="J111" s="12">
        <v>-0.01</v>
      </c>
      <c r="K111" s="11">
        <v>631.57000000000005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3329.93</v>
      </c>
      <c r="U111" s="11">
        <v>360</v>
      </c>
      <c r="V111" s="11">
        <v>0</v>
      </c>
      <c r="W111" s="11">
        <v>6963.84</v>
      </c>
      <c r="X111" s="11">
        <v>7582.2</v>
      </c>
    </row>
    <row r="112" spans="1:24" x14ac:dyDescent="0.25">
      <c r="A112">
        <v>351</v>
      </c>
      <c r="B112" t="s">
        <v>261</v>
      </c>
      <c r="C112" s="11">
        <v>14440.5</v>
      </c>
      <c r="D112" s="11">
        <v>556.75</v>
      </c>
      <c r="E112" s="11">
        <v>392.04</v>
      </c>
      <c r="F112" s="11">
        <v>6257.07</v>
      </c>
      <c r="G112" s="11">
        <v>750</v>
      </c>
      <c r="H112" s="11">
        <v>22396.36</v>
      </c>
      <c r="I112" s="11">
        <v>4654.3599999999997</v>
      </c>
      <c r="J112" s="12">
        <v>-0.03</v>
      </c>
      <c r="K112" s="11">
        <v>938.63</v>
      </c>
      <c r="L112" s="11">
        <v>0</v>
      </c>
      <c r="M112" s="11">
        <v>0</v>
      </c>
      <c r="N112" s="11">
        <v>0</v>
      </c>
      <c r="O112" s="11">
        <v>0</v>
      </c>
      <c r="P112" s="11">
        <v>572</v>
      </c>
      <c r="Q112" s="11">
        <v>0</v>
      </c>
      <c r="R112" s="11">
        <v>0</v>
      </c>
      <c r="S112" s="11">
        <v>0</v>
      </c>
      <c r="T112" s="11">
        <v>0</v>
      </c>
      <c r="U112" s="11">
        <v>241</v>
      </c>
      <c r="V112" s="11">
        <v>0</v>
      </c>
      <c r="W112" s="11">
        <v>6405.96</v>
      </c>
      <c r="X112" s="11">
        <v>15990.4</v>
      </c>
    </row>
    <row r="113" spans="1:24" x14ac:dyDescent="0.25">
      <c r="A113">
        <v>373</v>
      </c>
      <c r="B113" t="s">
        <v>262</v>
      </c>
      <c r="C113" s="11">
        <v>7591.5</v>
      </c>
      <c r="D113" s="11">
        <v>286.20999999999998</v>
      </c>
      <c r="E113" s="11">
        <v>172.25</v>
      </c>
      <c r="F113" s="11">
        <v>3289.4</v>
      </c>
      <c r="G113" s="11">
        <v>0</v>
      </c>
      <c r="H113" s="11">
        <v>11339.36</v>
      </c>
      <c r="I113" s="11">
        <v>1888.14</v>
      </c>
      <c r="J113" s="12">
        <v>-0.03</v>
      </c>
      <c r="K113" s="11">
        <v>493.45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2381.56</v>
      </c>
      <c r="X113" s="11">
        <v>8957.7999999999993</v>
      </c>
    </row>
    <row r="114" spans="1:24" x14ac:dyDescent="0.25">
      <c r="A114">
        <v>386</v>
      </c>
      <c r="B114" t="s">
        <v>263</v>
      </c>
      <c r="C114" s="11">
        <v>14440.5</v>
      </c>
      <c r="D114" s="11">
        <v>556.75</v>
      </c>
      <c r="E114" s="11">
        <v>392.04</v>
      </c>
      <c r="F114" s="11">
        <v>6257.07</v>
      </c>
      <c r="G114" s="11">
        <v>0</v>
      </c>
      <c r="H114" s="11">
        <v>21646.36</v>
      </c>
      <c r="I114" s="11">
        <v>4654.3599999999997</v>
      </c>
      <c r="J114" s="11">
        <v>0.17</v>
      </c>
      <c r="K114" s="11">
        <v>938.63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5593.16</v>
      </c>
      <c r="X114" s="11">
        <v>16053.2</v>
      </c>
    </row>
    <row r="115" spans="1:24" x14ac:dyDescent="0.25">
      <c r="A115">
        <v>396</v>
      </c>
      <c r="B115" t="s">
        <v>264</v>
      </c>
      <c r="C115" s="11">
        <v>11310</v>
      </c>
      <c r="D115" s="11">
        <v>385</v>
      </c>
      <c r="E115" s="11">
        <v>271.63</v>
      </c>
      <c r="F115" s="11">
        <v>4900.63</v>
      </c>
      <c r="G115" s="11">
        <v>0</v>
      </c>
      <c r="H115" s="11">
        <v>16867.259999999998</v>
      </c>
      <c r="I115" s="11">
        <v>3220.63</v>
      </c>
      <c r="J115" s="12">
        <v>-0.12</v>
      </c>
      <c r="K115" s="11">
        <v>735.15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3955.66</v>
      </c>
      <c r="X115" s="11">
        <v>12911.6</v>
      </c>
    </row>
    <row r="116" spans="1:24" x14ac:dyDescent="0.25">
      <c r="A116">
        <v>106</v>
      </c>
      <c r="B116" t="s">
        <v>265</v>
      </c>
      <c r="C116" s="11">
        <v>9716.5</v>
      </c>
      <c r="D116" s="11">
        <v>363.42</v>
      </c>
      <c r="E116" s="11">
        <v>255.96</v>
      </c>
      <c r="F116" s="11">
        <v>4210.16</v>
      </c>
      <c r="G116" s="11">
        <v>750</v>
      </c>
      <c r="H116" s="11">
        <v>15296.04</v>
      </c>
      <c r="I116" s="11">
        <v>2642.35</v>
      </c>
      <c r="J116" s="11">
        <v>0.06</v>
      </c>
      <c r="K116" s="11">
        <v>631.57000000000005</v>
      </c>
      <c r="L116" s="11">
        <v>0</v>
      </c>
      <c r="M116" s="11">
        <v>0</v>
      </c>
      <c r="N116" s="11">
        <v>0</v>
      </c>
      <c r="O116" s="11">
        <v>0</v>
      </c>
      <c r="P116" s="11">
        <v>18</v>
      </c>
      <c r="Q116" s="11">
        <v>0</v>
      </c>
      <c r="R116" s="11">
        <v>0</v>
      </c>
      <c r="S116" s="11">
        <v>0</v>
      </c>
      <c r="T116" s="11">
        <v>3354.06</v>
      </c>
      <c r="U116" s="11">
        <v>0</v>
      </c>
      <c r="V116" s="11">
        <v>0</v>
      </c>
      <c r="W116" s="11">
        <v>6646.04</v>
      </c>
      <c r="X116" s="11">
        <v>8650</v>
      </c>
    </row>
    <row r="117" spans="1:24" x14ac:dyDescent="0.25">
      <c r="A117">
        <v>239</v>
      </c>
      <c r="B117" t="s">
        <v>266</v>
      </c>
      <c r="C117" s="11">
        <v>14440.5</v>
      </c>
      <c r="D117" s="11">
        <v>556.75</v>
      </c>
      <c r="E117" s="11">
        <v>392.04</v>
      </c>
      <c r="F117" s="11">
        <v>6257.07</v>
      </c>
      <c r="G117" s="11">
        <v>1500</v>
      </c>
      <c r="H117" s="11">
        <v>23146.36</v>
      </c>
      <c r="I117" s="11">
        <v>4654.3599999999997</v>
      </c>
      <c r="J117" s="12">
        <v>-0.03</v>
      </c>
      <c r="K117" s="11">
        <v>938.63</v>
      </c>
      <c r="L117" s="11">
        <v>0</v>
      </c>
      <c r="M117" s="11">
        <v>4814</v>
      </c>
      <c r="N117" s="11">
        <v>0</v>
      </c>
      <c r="O117" s="11">
        <v>0</v>
      </c>
      <c r="P117" s="11">
        <v>229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10635.96</v>
      </c>
      <c r="X117" s="11">
        <v>12510.4</v>
      </c>
    </row>
    <row r="118" spans="1:24" x14ac:dyDescent="0.25">
      <c r="A118">
        <v>243</v>
      </c>
      <c r="B118" t="s">
        <v>267</v>
      </c>
      <c r="C118" s="11">
        <v>14440.5</v>
      </c>
      <c r="D118" s="11">
        <v>556.75</v>
      </c>
      <c r="E118" s="11">
        <v>392.04</v>
      </c>
      <c r="F118" s="11">
        <v>6257.07</v>
      </c>
      <c r="G118" s="11">
        <v>0</v>
      </c>
      <c r="H118" s="11">
        <v>21646.36</v>
      </c>
      <c r="I118" s="11">
        <v>4654.3599999999997</v>
      </c>
      <c r="J118" s="11">
        <v>0</v>
      </c>
      <c r="K118" s="11">
        <v>938.63</v>
      </c>
      <c r="L118" s="11">
        <v>2785.77</v>
      </c>
      <c r="M118" s="11">
        <v>0</v>
      </c>
      <c r="N118" s="11">
        <v>0</v>
      </c>
      <c r="O118" s="11">
        <v>0</v>
      </c>
      <c r="P118" s="11">
        <v>675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9053.76</v>
      </c>
      <c r="X118" s="11">
        <v>12592.6</v>
      </c>
    </row>
    <row r="119" spans="1:24" x14ac:dyDescent="0.25">
      <c r="A119">
        <v>254</v>
      </c>
      <c r="B119" t="s">
        <v>268</v>
      </c>
      <c r="C119" s="11">
        <v>37293</v>
      </c>
      <c r="D119" s="11">
        <v>799.21</v>
      </c>
      <c r="E119" s="11">
        <v>575.63</v>
      </c>
      <c r="F119" s="11">
        <v>16159.06</v>
      </c>
      <c r="G119" s="11">
        <v>0</v>
      </c>
      <c r="H119" s="11">
        <v>54826.9</v>
      </c>
      <c r="I119" s="11">
        <v>14608.52</v>
      </c>
      <c r="J119" s="12">
        <v>-7.0000000000000007E-2</v>
      </c>
      <c r="K119" s="11">
        <v>2424.0500000000002</v>
      </c>
      <c r="L119" s="11">
        <v>0</v>
      </c>
      <c r="M119" s="11">
        <v>5585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621</v>
      </c>
      <c r="V119" s="11">
        <v>0</v>
      </c>
      <c r="W119" s="11">
        <v>23238.5</v>
      </c>
      <c r="X119" s="11">
        <v>31588.400000000001</v>
      </c>
    </row>
    <row r="120" spans="1:24" x14ac:dyDescent="0.25">
      <c r="A120" t="s">
        <v>20</v>
      </c>
      <c r="C120" t="s">
        <v>21</v>
      </c>
      <c r="D120" t="s">
        <v>21</v>
      </c>
      <c r="E120" t="s">
        <v>21</v>
      </c>
      <c r="F120" t="s">
        <v>21</v>
      </c>
      <c r="G120" t="s">
        <v>21</v>
      </c>
      <c r="H120" t="s">
        <v>21</v>
      </c>
      <c r="I120" t="s">
        <v>21</v>
      </c>
      <c r="J120" t="s">
        <v>21</v>
      </c>
      <c r="K120" t="s">
        <v>21</v>
      </c>
      <c r="L120" t="s">
        <v>21</v>
      </c>
      <c r="M120" t="s">
        <v>21</v>
      </c>
      <c r="N120" t="s">
        <v>21</v>
      </c>
      <c r="O120" t="s">
        <v>21</v>
      </c>
      <c r="P120" t="s">
        <v>21</v>
      </c>
      <c r="Q120" t="s">
        <v>21</v>
      </c>
      <c r="R120" t="s">
        <v>21</v>
      </c>
      <c r="S120" t="s">
        <v>21</v>
      </c>
      <c r="T120" t="s">
        <v>21</v>
      </c>
      <c r="U120" t="s">
        <v>21</v>
      </c>
      <c r="V120" t="s">
        <v>21</v>
      </c>
      <c r="W120" t="s">
        <v>21</v>
      </c>
      <c r="X120" t="s">
        <v>21</v>
      </c>
    </row>
    <row r="121" spans="1:24" x14ac:dyDescent="0.25">
      <c r="C121" s="13">
        <v>202461.5</v>
      </c>
      <c r="D121" s="13">
        <v>7036.26</v>
      </c>
      <c r="E121" s="13">
        <v>4939.38</v>
      </c>
      <c r="F121" s="13">
        <v>87726.6</v>
      </c>
      <c r="G121" s="13">
        <v>3750</v>
      </c>
      <c r="H121" s="13">
        <v>305913.74</v>
      </c>
      <c r="I121" s="13">
        <v>65457.5</v>
      </c>
      <c r="J121" s="18">
        <v>-0.21</v>
      </c>
      <c r="K121" s="13">
        <v>13159.98</v>
      </c>
      <c r="L121" s="13">
        <v>5571.54</v>
      </c>
      <c r="M121" s="13">
        <v>15043</v>
      </c>
      <c r="N121" s="13">
        <v>0</v>
      </c>
      <c r="O121" s="13">
        <v>0</v>
      </c>
      <c r="P121" s="13">
        <v>1494</v>
      </c>
      <c r="Q121" s="13">
        <v>0</v>
      </c>
      <c r="R121" s="13">
        <v>0</v>
      </c>
      <c r="S121" s="13">
        <v>0</v>
      </c>
      <c r="T121" s="13">
        <v>18194.330000000002</v>
      </c>
      <c r="U121" s="13">
        <v>1643</v>
      </c>
      <c r="V121" s="13">
        <v>0</v>
      </c>
      <c r="W121" s="13">
        <v>120563.14</v>
      </c>
      <c r="X121" s="13">
        <v>185350.6</v>
      </c>
    </row>
    <row r="123" spans="1:24" x14ac:dyDescent="0.25">
      <c r="A123" s="10" t="s">
        <v>269</v>
      </c>
    </row>
    <row r="124" spans="1:24" x14ac:dyDescent="0.25">
      <c r="A124">
        <v>321</v>
      </c>
      <c r="B124" t="s">
        <v>270</v>
      </c>
      <c r="C124" s="11">
        <v>14440.5</v>
      </c>
      <c r="D124" s="11">
        <v>556.75</v>
      </c>
      <c r="E124" s="11">
        <v>392.04</v>
      </c>
      <c r="F124" s="11">
        <v>6257.07</v>
      </c>
      <c r="G124" s="11">
        <v>750</v>
      </c>
      <c r="H124" s="11">
        <v>22396.36</v>
      </c>
      <c r="I124" s="11">
        <v>4654.3599999999997</v>
      </c>
      <c r="J124" s="12">
        <v>-0.03</v>
      </c>
      <c r="K124" s="11">
        <v>938.63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5592.96</v>
      </c>
      <c r="X124" s="11">
        <v>16803.400000000001</v>
      </c>
    </row>
    <row r="125" spans="1:24" x14ac:dyDescent="0.25">
      <c r="A125">
        <v>336</v>
      </c>
      <c r="B125" t="s">
        <v>271</v>
      </c>
      <c r="C125" s="11">
        <v>7591.5</v>
      </c>
      <c r="D125" s="11">
        <v>286.20999999999998</v>
      </c>
      <c r="E125" s="11">
        <v>172.25</v>
      </c>
      <c r="F125" s="11">
        <v>3289.4</v>
      </c>
      <c r="G125" s="11">
        <v>0</v>
      </c>
      <c r="H125" s="11">
        <v>11339.36</v>
      </c>
      <c r="I125" s="11">
        <v>1888.14</v>
      </c>
      <c r="J125" s="12">
        <v>-0.03</v>
      </c>
      <c r="K125" s="11">
        <v>493.45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522</v>
      </c>
      <c r="V125" s="11">
        <v>0</v>
      </c>
      <c r="W125" s="11">
        <v>2903.56</v>
      </c>
      <c r="X125" s="11">
        <v>8435.7999999999993</v>
      </c>
    </row>
    <row r="126" spans="1:24" x14ac:dyDescent="0.25">
      <c r="A126">
        <v>383</v>
      </c>
      <c r="B126" t="s">
        <v>272</v>
      </c>
      <c r="C126" s="11">
        <v>9716.5</v>
      </c>
      <c r="D126" s="11">
        <v>363.42</v>
      </c>
      <c r="E126" s="11">
        <v>255.96</v>
      </c>
      <c r="F126" s="11">
        <v>4210.16</v>
      </c>
      <c r="G126" s="11">
        <v>750</v>
      </c>
      <c r="H126" s="11">
        <v>15296.04</v>
      </c>
      <c r="I126" s="11">
        <v>2642.35</v>
      </c>
      <c r="J126" s="11">
        <v>0.12</v>
      </c>
      <c r="K126" s="11">
        <v>631.57000000000005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3274.04</v>
      </c>
      <c r="X126" s="11">
        <v>12022</v>
      </c>
    </row>
    <row r="127" spans="1:24" x14ac:dyDescent="0.25">
      <c r="A127">
        <v>388</v>
      </c>
      <c r="B127" t="s">
        <v>273</v>
      </c>
      <c r="C127" s="11">
        <v>9716.5</v>
      </c>
      <c r="D127" s="11">
        <v>363.42</v>
      </c>
      <c r="E127" s="11">
        <v>255.96</v>
      </c>
      <c r="F127" s="11">
        <v>4210.16</v>
      </c>
      <c r="G127" s="11">
        <v>750</v>
      </c>
      <c r="H127" s="11">
        <v>15296.04</v>
      </c>
      <c r="I127" s="11">
        <v>2642.35</v>
      </c>
      <c r="J127" s="11">
        <v>0.12</v>
      </c>
      <c r="K127" s="11">
        <v>631.57000000000005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3274.04</v>
      </c>
      <c r="X127" s="11">
        <v>12022</v>
      </c>
    </row>
    <row r="128" spans="1:24" x14ac:dyDescent="0.25">
      <c r="A128">
        <v>392</v>
      </c>
      <c r="B128" t="s">
        <v>274</v>
      </c>
      <c r="C128" s="11">
        <v>9716.5</v>
      </c>
      <c r="D128" s="11">
        <v>363.42</v>
      </c>
      <c r="E128" s="11">
        <v>255.96</v>
      </c>
      <c r="F128" s="11">
        <v>4210.16</v>
      </c>
      <c r="G128" s="11">
        <v>0</v>
      </c>
      <c r="H128" s="11">
        <v>14546.04</v>
      </c>
      <c r="I128" s="11">
        <v>2642.35</v>
      </c>
      <c r="J128" s="11">
        <v>0.12</v>
      </c>
      <c r="K128" s="11">
        <v>631.57000000000005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3274.04</v>
      </c>
      <c r="X128" s="11">
        <v>11272</v>
      </c>
    </row>
    <row r="129" spans="1:24" x14ac:dyDescent="0.25">
      <c r="A129">
        <v>394</v>
      </c>
      <c r="B129" t="s">
        <v>275</v>
      </c>
      <c r="C129" s="11">
        <v>9716.5</v>
      </c>
      <c r="D129" s="11">
        <v>363.42</v>
      </c>
      <c r="E129" s="11">
        <v>255.96</v>
      </c>
      <c r="F129" s="11">
        <v>4210.16</v>
      </c>
      <c r="G129" s="11">
        <v>0</v>
      </c>
      <c r="H129" s="11">
        <v>14546.04</v>
      </c>
      <c r="I129" s="11">
        <v>2642.35</v>
      </c>
      <c r="J129" s="11">
        <v>0.12</v>
      </c>
      <c r="K129" s="11">
        <v>631.57000000000005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3274.04</v>
      </c>
      <c r="X129" s="11">
        <v>11272</v>
      </c>
    </row>
    <row r="130" spans="1:24" x14ac:dyDescent="0.25">
      <c r="A130">
        <v>395</v>
      </c>
      <c r="B130" t="s">
        <v>276</v>
      </c>
      <c r="C130" s="11">
        <v>9716.5</v>
      </c>
      <c r="D130" s="11">
        <v>363.42</v>
      </c>
      <c r="E130" s="11">
        <v>255.96</v>
      </c>
      <c r="F130" s="11">
        <v>4210.16</v>
      </c>
      <c r="G130" s="11">
        <v>750</v>
      </c>
      <c r="H130" s="11">
        <v>15296.04</v>
      </c>
      <c r="I130" s="11">
        <v>2642.35</v>
      </c>
      <c r="J130" s="11">
        <v>0.12</v>
      </c>
      <c r="K130" s="11">
        <v>631.57000000000005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3274.04</v>
      </c>
      <c r="X130" s="11">
        <v>12022</v>
      </c>
    </row>
    <row r="131" spans="1:24" x14ac:dyDescent="0.25">
      <c r="A131">
        <v>48</v>
      </c>
      <c r="B131" t="s">
        <v>277</v>
      </c>
      <c r="C131" s="11">
        <v>37293</v>
      </c>
      <c r="D131" s="11">
        <v>799.21</v>
      </c>
      <c r="E131" s="11">
        <v>575.63</v>
      </c>
      <c r="F131" s="11">
        <v>16159.06</v>
      </c>
      <c r="G131" s="11">
        <v>0</v>
      </c>
      <c r="H131" s="11">
        <v>54826.9</v>
      </c>
      <c r="I131" s="11">
        <v>14608.52</v>
      </c>
      <c r="J131" s="12">
        <v>-7.0000000000000007E-2</v>
      </c>
      <c r="K131" s="11">
        <v>2424.0500000000002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17032.5</v>
      </c>
      <c r="X131" s="11">
        <v>37794.400000000001</v>
      </c>
    </row>
    <row r="132" spans="1:24" x14ac:dyDescent="0.25">
      <c r="A132">
        <v>123</v>
      </c>
      <c r="B132" t="s">
        <v>278</v>
      </c>
      <c r="C132" s="11">
        <v>9716.5</v>
      </c>
      <c r="D132" s="11">
        <v>363.42</v>
      </c>
      <c r="E132" s="11">
        <v>255.96</v>
      </c>
      <c r="F132" s="11">
        <v>4210.16</v>
      </c>
      <c r="G132" s="11">
        <v>0</v>
      </c>
      <c r="H132" s="11">
        <v>14546.04</v>
      </c>
      <c r="I132" s="11">
        <v>2642.35</v>
      </c>
      <c r="J132" s="12">
        <v>-0.08</v>
      </c>
      <c r="K132" s="11">
        <v>631.57000000000005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3273.84</v>
      </c>
      <c r="X132" s="11">
        <v>11272.2</v>
      </c>
    </row>
    <row r="133" spans="1:24" x14ac:dyDescent="0.25">
      <c r="A133">
        <v>173</v>
      </c>
      <c r="B133" t="s">
        <v>279</v>
      </c>
      <c r="C133" s="11">
        <v>14440.5</v>
      </c>
      <c r="D133" s="11">
        <v>556.75</v>
      </c>
      <c r="E133" s="11">
        <v>392.04</v>
      </c>
      <c r="F133" s="11">
        <v>6257.07</v>
      </c>
      <c r="G133" s="11">
        <v>0</v>
      </c>
      <c r="H133" s="11">
        <v>21646.36</v>
      </c>
      <c r="I133" s="11">
        <v>4654.3599999999997</v>
      </c>
      <c r="J133" s="11">
        <v>0.05</v>
      </c>
      <c r="K133" s="11">
        <v>938.63</v>
      </c>
      <c r="L133" s="11">
        <v>2743.77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3381.15</v>
      </c>
      <c r="U133" s="11">
        <v>214</v>
      </c>
      <c r="V133" s="11">
        <v>0</v>
      </c>
      <c r="W133" s="11">
        <v>11931.96</v>
      </c>
      <c r="X133" s="11">
        <v>9714.4</v>
      </c>
    </row>
    <row r="134" spans="1:24" x14ac:dyDescent="0.25">
      <c r="A134">
        <v>199</v>
      </c>
      <c r="B134" t="s">
        <v>280</v>
      </c>
      <c r="C134" s="11">
        <v>14440.5</v>
      </c>
      <c r="D134" s="11">
        <v>556.75</v>
      </c>
      <c r="E134" s="11">
        <v>392.04</v>
      </c>
      <c r="F134" s="11">
        <v>6257.07</v>
      </c>
      <c r="G134" s="11">
        <v>0</v>
      </c>
      <c r="H134" s="11">
        <v>21646.36</v>
      </c>
      <c r="I134" s="11">
        <v>4654.3599999999997</v>
      </c>
      <c r="J134" s="11">
        <v>0.06</v>
      </c>
      <c r="K134" s="11">
        <v>938.63</v>
      </c>
      <c r="L134" s="11">
        <v>0</v>
      </c>
      <c r="M134" s="11">
        <v>4007</v>
      </c>
      <c r="N134" s="11">
        <v>0</v>
      </c>
      <c r="O134" s="11">
        <v>2909.71</v>
      </c>
      <c r="P134" s="11">
        <v>470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12979.76</v>
      </c>
      <c r="X134" s="11">
        <v>8666.6</v>
      </c>
    </row>
    <row r="135" spans="1:24" x14ac:dyDescent="0.25">
      <c r="A135">
        <v>3038</v>
      </c>
      <c r="B135" t="s">
        <v>281</v>
      </c>
      <c r="C135" s="11">
        <v>14440.5</v>
      </c>
      <c r="D135" s="11">
        <v>556.75</v>
      </c>
      <c r="E135" s="11">
        <v>392.04</v>
      </c>
      <c r="F135" s="11">
        <v>6257.07</v>
      </c>
      <c r="G135" s="11">
        <v>0</v>
      </c>
      <c r="H135" s="11">
        <v>21646.36</v>
      </c>
      <c r="I135" s="11">
        <v>4654.3599999999997</v>
      </c>
      <c r="J135" s="11">
        <v>0.17</v>
      </c>
      <c r="K135" s="11">
        <v>938.63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5593.16</v>
      </c>
      <c r="X135" s="11">
        <v>16053.2</v>
      </c>
    </row>
    <row r="136" spans="1:24" x14ac:dyDescent="0.25">
      <c r="A136" t="s">
        <v>20</v>
      </c>
      <c r="C136" t="s">
        <v>21</v>
      </c>
      <c r="D136" t="s">
        <v>21</v>
      </c>
      <c r="E136" t="s">
        <v>21</v>
      </c>
      <c r="F136" t="s">
        <v>21</v>
      </c>
      <c r="G136" t="s">
        <v>21</v>
      </c>
      <c r="H136" t="s">
        <v>21</v>
      </c>
      <c r="I136" t="s">
        <v>21</v>
      </c>
      <c r="J136" t="s">
        <v>21</v>
      </c>
      <c r="K136" t="s">
        <v>21</v>
      </c>
      <c r="L136" t="s">
        <v>21</v>
      </c>
      <c r="M136" t="s">
        <v>21</v>
      </c>
      <c r="N136" t="s">
        <v>21</v>
      </c>
      <c r="O136" t="s">
        <v>21</v>
      </c>
      <c r="P136" t="s">
        <v>21</v>
      </c>
      <c r="Q136" t="s">
        <v>21</v>
      </c>
      <c r="R136" t="s">
        <v>21</v>
      </c>
      <c r="S136" t="s">
        <v>21</v>
      </c>
      <c r="T136" t="s">
        <v>21</v>
      </c>
      <c r="U136" t="s">
        <v>21</v>
      </c>
      <c r="V136" t="s">
        <v>21</v>
      </c>
      <c r="W136" t="s">
        <v>21</v>
      </c>
      <c r="X136" t="s">
        <v>21</v>
      </c>
    </row>
    <row r="137" spans="1:24" x14ac:dyDescent="0.25">
      <c r="C137" s="13">
        <v>160945.5</v>
      </c>
      <c r="D137" s="13">
        <v>5492.94</v>
      </c>
      <c r="E137" s="13">
        <v>3851.8</v>
      </c>
      <c r="F137" s="13">
        <v>69737.7</v>
      </c>
      <c r="G137" s="13">
        <v>3000</v>
      </c>
      <c r="H137" s="13">
        <v>243027.94</v>
      </c>
      <c r="I137" s="13">
        <v>50968.2</v>
      </c>
      <c r="J137" s="13">
        <v>0.67</v>
      </c>
      <c r="K137" s="13">
        <v>10461.44</v>
      </c>
      <c r="L137" s="13">
        <v>2743.77</v>
      </c>
      <c r="M137" s="13">
        <v>4007</v>
      </c>
      <c r="N137" s="13">
        <v>0</v>
      </c>
      <c r="O137" s="13">
        <v>2909.71</v>
      </c>
      <c r="P137" s="13">
        <v>470</v>
      </c>
      <c r="Q137" s="13">
        <v>0</v>
      </c>
      <c r="R137" s="13">
        <v>0</v>
      </c>
      <c r="S137" s="13">
        <v>0</v>
      </c>
      <c r="T137" s="13">
        <v>3381.15</v>
      </c>
      <c r="U137" s="13">
        <v>736</v>
      </c>
      <c r="V137" s="13">
        <v>0</v>
      </c>
      <c r="W137" s="13">
        <v>75677.94</v>
      </c>
      <c r="X137" s="13">
        <v>167350</v>
      </c>
    </row>
    <row r="139" spans="1:24" x14ac:dyDescent="0.25">
      <c r="A139" s="10" t="s">
        <v>282</v>
      </c>
    </row>
    <row r="140" spans="1:24" x14ac:dyDescent="0.25">
      <c r="A140">
        <v>18</v>
      </c>
      <c r="B140" t="s">
        <v>283</v>
      </c>
      <c r="C140" s="11">
        <v>29565.5</v>
      </c>
      <c r="D140" s="11">
        <v>783</v>
      </c>
      <c r="E140" s="11">
        <v>550.79</v>
      </c>
      <c r="F140" s="11">
        <v>12810.73</v>
      </c>
      <c r="G140" s="11">
        <v>0</v>
      </c>
      <c r="H140" s="11">
        <v>43710.02</v>
      </c>
      <c r="I140" s="11">
        <v>11273.46</v>
      </c>
      <c r="J140" s="12">
        <v>-0.05</v>
      </c>
      <c r="K140" s="11">
        <v>938.63</v>
      </c>
      <c r="L140" s="11">
        <v>3481.65</v>
      </c>
      <c r="M140" s="11">
        <v>0</v>
      </c>
      <c r="N140" s="11">
        <v>0</v>
      </c>
      <c r="O140" s="11">
        <v>0</v>
      </c>
      <c r="P140" s="11">
        <v>217</v>
      </c>
      <c r="Q140" s="11">
        <v>0</v>
      </c>
      <c r="R140" s="11">
        <v>0</v>
      </c>
      <c r="S140" s="11">
        <v>0</v>
      </c>
      <c r="T140" s="11">
        <v>3325.33</v>
      </c>
      <c r="U140" s="11">
        <v>298</v>
      </c>
      <c r="V140" s="11">
        <v>0</v>
      </c>
      <c r="W140" s="11">
        <v>19534.02</v>
      </c>
      <c r="X140" s="11">
        <v>24176</v>
      </c>
    </row>
    <row r="141" spans="1:24" x14ac:dyDescent="0.25">
      <c r="A141">
        <v>290</v>
      </c>
      <c r="B141" t="s">
        <v>284</v>
      </c>
      <c r="C141" s="11">
        <v>7591.5</v>
      </c>
      <c r="D141" s="11">
        <v>286.20999999999998</v>
      </c>
      <c r="E141" s="11">
        <v>172.25</v>
      </c>
      <c r="F141" s="11">
        <v>3289.4</v>
      </c>
      <c r="G141" s="11">
        <v>750</v>
      </c>
      <c r="H141" s="11">
        <v>12089.36</v>
      </c>
      <c r="I141" s="11">
        <v>1888.14</v>
      </c>
      <c r="J141" s="12">
        <v>-0.03</v>
      </c>
      <c r="K141" s="11">
        <v>493.45</v>
      </c>
      <c r="L141" s="11">
        <v>0</v>
      </c>
      <c r="M141" s="11">
        <v>3635</v>
      </c>
      <c r="N141" s="11">
        <v>0</v>
      </c>
      <c r="O141" s="11">
        <v>0</v>
      </c>
      <c r="P141" s="11">
        <v>122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6138.56</v>
      </c>
      <c r="X141" s="11">
        <v>5950.8</v>
      </c>
    </row>
    <row r="142" spans="1:24" x14ac:dyDescent="0.25">
      <c r="A142">
        <v>365</v>
      </c>
      <c r="B142" t="s">
        <v>285</v>
      </c>
      <c r="C142" s="11">
        <v>7591.5</v>
      </c>
      <c r="D142" s="11">
        <v>286.20999999999998</v>
      </c>
      <c r="E142" s="11">
        <v>172.25</v>
      </c>
      <c r="F142" s="11">
        <v>3289.4</v>
      </c>
      <c r="G142" s="11">
        <v>0</v>
      </c>
      <c r="H142" s="11">
        <v>11339.36</v>
      </c>
      <c r="I142" s="11">
        <v>1888.14</v>
      </c>
      <c r="J142" s="12">
        <v>-0.03</v>
      </c>
      <c r="K142" s="11">
        <v>493.45</v>
      </c>
      <c r="L142" s="11">
        <v>0</v>
      </c>
      <c r="M142" s="11">
        <v>1896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4277.5600000000004</v>
      </c>
      <c r="X142" s="11">
        <v>7061.8</v>
      </c>
    </row>
    <row r="143" spans="1:24" x14ac:dyDescent="0.25">
      <c r="A143">
        <v>238</v>
      </c>
      <c r="B143" t="s">
        <v>286</v>
      </c>
      <c r="C143" s="11">
        <v>8676.5</v>
      </c>
      <c r="D143" s="11">
        <v>339.67</v>
      </c>
      <c r="E143" s="11">
        <v>239.75</v>
      </c>
      <c r="F143" s="11">
        <v>3759.53</v>
      </c>
      <c r="G143" s="11">
        <v>0</v>
      </c>
      <c r="H143" s="11">
        <v>13015.45</v>
      </c>
      <c r="I143" s="11">
        <v>2282.36</v>
      </c>
      <c r="J143" s="12">
        <v>-0.05</v>
      </c>
      <c r="K143" s="11">
        <v>563.97</v>
      </c>
      <c r="L143" s="11">
        <v>2743.77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5590.05</v>
      </c>
      <c r="X143" s="11">
        <v>7425.4</v>
      </c>
    </row>
    <row r="144" spans="1:24" x14ac:dyDescent="0.25">
      <c r="A144" t="s">
        <v>20</v>
      </c>
      <c r="C144" t="s">
        <v>21</v>
      </c>
      <c r="D144" t="s">
        <v>21</v>
      </c>
      <c r="E144" t="s">
        <v>21</v>
      </c>
      <c r="F144" t="s">
        <v>21</v>
      </c>
      <c r="G144" t="s">
        <v>21</v>
      </c>
      <c r="H144" t="s">
        <v>21</v>
      </c>
      <c r="I144" t="s">
        <v>21</v>
      </c>
      <c r="J144" t="s">
        <v>21</v>
      </c>
      <c r="K144" t="s">
        <v>21</v>
      </c>
      <c r="L144" t="s">
        <v>21</v>
      </c>
      <c r="M144" t="s">
        <v>21</v>
      </c>
      <c r="N144" t="s">
        <v>21</v>
      </c>
      <c r="O144" t="s">
        <v>21</v>
      </c>
      <c r="P144" t="s">
        <v>21</v>
      </c>
      <c r="Q144" t="s">
        <v>21</v>
      </c>
      <c r="R144" t="s">
        <v>21</v>
      </c>
      <c r="S144" t="s">
        <v>21</v>
      </c>
      <c r="T144" t="s">
        <v>21</v>
      </c>
      <c r="U144" t="s">
        <v>21</v>
      </c>
      <c r="V144" t="s">
        <v>21</v>
      </c>
      <c r="W144" t="s">
        <v>21</v>
      </c>
      <c r="X144" t="s">
        <v>21</v>
      </c>
    </row>
    <row r="145" spans="1:24" x14ac:dyDescent="0.25">
      <c r="C145" s="13">
        <v>53425</v>
      </c>
      <c r="D145" s="13">
        <v>1695.09</v>
      </c>
      <c r="E145" s="13">
        <v>1135.04</v>
      </c>
      <c r="F145" s="13">
        <v>23149.06</v>
      </c>
      <c r="G145" s="13">
        <v>750</v>
      </c>
      <c r="H145" s="13">
        <v>80154.19</v>
      </c>
      <c r="I145" s="13">
        <v>17332.099999999999</v>
      </c>
      <c r="J145" s="18">
        <v>-0.16</v>
      </c>
      <c r="K145" s="13">
        <v>2489.5</v>
      </c>
      <c r="L145" s="13">
        <v>6225.42</v>
      </c>
      <c r="M145" s="13">
        <v>5531</v>
      </c>
      <c r="N145" s="13">
        <v>0</v>
      </c>
      <c r="O145" s="13">
        <v>0</v>
      </c>
      <c r="P145" s="13">
        <v>339</v>
      </c>
      <c r="Q145" s="13">
        <v>0</v>
      </c>
      <c r="R145" s="13">
        <v>0</v>
      </c>
      <c r="S145" s="13">
        <v>0</v>
      </c>
      <c r="T145" s="13">
        <v>3325.33</v>
      </c>
      <c r="U145" s="13">
        <v>298</v>
      </c>
      <c r="V145" s="13">
        <v>0</v>
      </c>
      <c r="W145" s="13">
        <v>35540.19</v>
      </c>
      <c r="X145" s="13">
        <v>44614</v>
      </c>
    </row>
    <row r="147" spans="1:24" x14ac:dyDescent="0.25">
      <c r="A147" s="10" t="s">
        <v>287</v>
      </c>
    </row>
    <row r="148" spans="1:24" x14ac:dyDescent="0.25">
      <c r="A148">
        <v>283</v>
      </c>
      <c r="B148" t="s">
        <v>288</v>
      </c>
      <c r="C148" s="11">
        <v>14440.5</v>
      </c>
      <c r="D148" s="11">
        <v>556.75</v>
      </c>
      <c r="E148" s="11">
        <v>392.04</v>
      </c>
      <c r="F148" s="11">
        <v>6257.07</v>
      </c>
      <c r="G148" s="11">
        <v>0</v>
      </c>
      <c r="H148" s="11">
        <v>21646.36</v>
      </c>
      <c r="I148" s="11">
        <v>4654.3599999999997</v>
      </c>
      <c r="J148" s="12">
        <v>-0.03</v>
      </c>
      <c r="K148" s="11">
        <v>938.63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5592.96</v>
      </c>
      <c r="X148" s="11">
        <v>16053.4</v>
      </c>
    </row>
    <row r="149" spans="1:24" x14ac:dyDescent="0.25">
      <c r="A149">
        <v>288</v>
      </c>
      <c r="B149" t="s">
        <v>289</v>
      </c>
      <c r="C149" s="11">
        <v>29565.5</v>
      </c>
      <c r="D149" s="11">
        <v>783</v>
      </c>
      <c r="E149" s="11">
        <v>550.79</v>
      </c>
      <c r="F149" s="11">
        <v>12810.73</v>
      </c>
      <c r="G149" s="11">
        <v>0</v>
      </c>
      <c r="H149" s="11">
        <v>43710.02</v>
      </c>
      <c r="I149" s="11">
        <v>11273.46</v>
      </c>
      <c r="J149" s="11">
        <v>0</v>
      </c>
      <c r="K149" s="11">
        <v>1921.76</v>
      </c>
      <c r="L149" s="11">
        <v>0</v>
      </c>
      <c r="M149" s="11">
        <v>3995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17190.22</v>
      </c>
      <c r="X149" s="11">
        <v>26519.8</v>
      </c>
    </row>
    <row r="150" spans="1:24" x14ac:dyDescent="0.25">
      <c r="A150">
        <v>242</v>
      </c>
      <c r="B150" t="s">
        <v>290</v>
      </c>
      <c r="C150" s="11">
        <v>14440.5</v>
      </c>
      <c r="D150" s="11">
        <v>556.75</v>
      </c>
      <c r="E150" s="11">
        <v>392.04</v>
      </c>
      <c r="F150" s="11">
        <v>6257.07</v>
      </c>
      <c r="G150" s="11">
        <v>0</v>
      </c>
      <c r="H150" s="11">
        <v>21646.36</v>
      </c>
      <c r="I150" s="11">
        <v>4654.3599999999997</v>
      </c>
      <c r="J150" s="11">
        <v>0.06</v>
      </c>
      <c r="K150" s="11">
        <v>938.63</v>
      </c>
      <c r="L150" s="11">
        <v>3098.85</v>
      </c>
      <c r="M150" s="11">
        <v>639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3103.66</v>
      </c>
      <c r="U150" s="11">
        <v>0</v>
      </c>
      <c r="V150" s="11">
        <v>0</v>
      </c>
      <c r="W150" s="11">
        <v>12434.56</v>
      </c>
      <c r="X150" s="11">
        <v>9211.7999999999993</v>
      </c>
    </row>
    <row r="151" spans="1:24" x14ac:dyDescent="0.25">
      <c r="A151">
        <v>250</v>
      </c>
      <c r="B151" t="s">
        <v>291</v>
      </c>
      <c r="C151" s="11">
        <v>7591.5</v>
      </c>
      <c r="D151" s="11">
        <v>286.20999999999998</v>
      </c>
      <c r="E151" s="11">
        <v>172.25</v>
      </c>
      <c r="F151" s="11">
        <v>3289.4</v>
      </c>
      <c r="G151" s="11">
        <v>0</v>
      </c>
      <c r="H151" s="11">
        <v>11339.36</v>
      </c>
      <c r="I151" s="11">
        <v>1888.14</v>
      </c>
      <c r="J151" s="11">
        <v>0</v>
      </c>
      <c r="K151" s="11">
        <v>493.45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3225.77</v>
      </c>
      <c r="U151" s="11">
        <v>210</v>
      </c>
      <c r="V151" s="11">
        <v>0</v>
      </c>
      <c r="W151" s="11">
        <v>5817.36</v>
      </c>
      <c r="X151" s="11">
        <v>5522</v>
      </c>
    </row>
    <row r="152" spans="1:24" x14ac:dyDescent="0.25">
      <c r="A152" t="s">
        <v>20</v>
      </c>
      <c r="C152" t="s">
        <v>21</v>
      </c>
      <c r="D152" t="s">
        <v>21</v>
      </c>
      <c r="E152" t="s">
        <v>21</v>
      </c>
      <c r="F152" t="s">
        <v>21</v>
      </c>
      <c r="G152" t="s">
        <v>21</v>
      </c>
      <c r="H152" t="s">
        <v>21</v>
      </c>
      <c r="I152" t="s">
        <v>21</v>
      </c>
      <c r="J152" t="s">
        <v>21</v>
      </c>
      <c r="K152" t="s">
        <v>21</v>
      </c>
      <c r="L152" t="s">
        <v>21</v>
      </c>
      <c r="M152" t="s">
        <v>21</v>
      </c>
      <c r="N152" t="s">
        <v>21</v>
      </c>
      <c r="O152" t="s">
        <v>21</v>
      </c>
      <c r="P152" t="s">
        <v>21</v>
      </c>
      <c r="Q152" t="s">
        <v>21</v>
      </c>
      <c r="R152" t="s">
        <v>21</v>
      </c>
      <c r="S152" t="s">
        <v>21</v>
      </c>
      <c r="T152" t="s">
        <v>21</v>
      </c>
      <c r="U152" t="s">
        <v>21</v>
      </c>
      <c r="V152" t="s">
        <v>21</v>
      </c>
      <c r="W152" t="s">
        <v>21</v>
      </c>
      <c r="X152" t="s">
        <v>21</v>
      </c>
    </row>
    <row r="153" spans="1:24" x14ac:dyDescent="0.25">
      <c r="C153" s="13">
        <v>66038</v>
      </c>
      <c r="D153" s="13">
        <v>2182.71</v>
      </c>
      <c r="E153" s="13">
        <v>1507.12</v>
      </c>
      <c r="F153" s="13">
        <v>28614.27</v>
      </c>
      <c r="G153" s="13">
        <v>0</v>
      </c>
      <c r="H153" s="13">
        <v>98342.1</v>
      </c>
      <c r="I153" s="13">
        <v>22470.32</v>
      </c>
      <c r="J153" s="13">
        <v>0.03</v>
      </c>
      <c r="K153" s="13">
        <v>4292.47</v>
      </c>
      <c r="L153" s="13">
        <v>3098.85</v>
      </c>
      <c r="M153" s="13">
        <v>4634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6329.43</v>
      </c>
      <c r="U153" s="13">
        <v>210</v>
      </c>
      <c r="V153" s="13">
        <v>0</v>
      </c>
      <c r="W153" s="13">
        <v>41035.1</v>
      </c>
      <c r="X153" s="13">
        <v>57307</v>
      </c>
    </row>
    <row r="155" spans="1:24" x14ac:dyDescent="0.25">
      <c r="A155" s="10" t="s">
        <v>292</v>
      </c>
    </row>
    <row r="156" spans="1:24" x14ac:dyDescent="0.25">
      <c r="A156">
        <v>275</v>
      </c>
      <c r="B156" t="s">
        <v>293</v>
      </c>
      <c r="C156" s="11">
        <v>11310</v>
      </c>
      <c r="D156" s="11">
        <v>385</v>
      </c>
      <c r="E156" s="11">
        <v>271.63</v>
      </c>
      <c r="F156" s="11">
        <v>4900.63</v>
      </c>
      <c r="G156" s="11">
        <v>0</v>
      </c>
      <c r="H156" s="11">
        <v>16867.259999999998</v>
      </c>
      <c r="I156" s="11">
        <v>3220.63</v>
      </c>
      <c r="J156" s="11">
        <v>0.08</v>
      </c>
      <c r="K156" s="11">
        <v>735.15</v>
      </c>
      <c r="L156" s="11">
        <v>0</v>
      </c>
      <c r="M156" s="11">
        <v>3770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7725.86</v>
      </c>
      <c r="X156" s="11">
        <v>9141.4</v>
      </c>
    </row>
    <row r="157" spans="1:24" x14ac:dyDescent="0.25">
      <c r="A157">
        <v>348</v>
      </c>
      <c r="B157" t="s">
        <v>294</v>
      </c>
      <c r="C157" s="11">
        <v>29565.5</v>
      </c>
      <c r="D157" s="11">
        <v>783</v>
      </c>
      <c r="E157" s="11">
        <v>550.79</v>
      </c>
      <c r="F157" s="11">
        <v>12810.73</v>
      </c>
      <c r="G157" s="11">
        <v>750</v>
      </c>
      <c r="H157" s="11">
        <v>44460.02</v>
      </c>
      <c r="I157" s="11">
        <v>11273.46</v>
      </c>
      <c r="J157" s="11">
        <v>0</v>
      </c>
      <c r="K157" s="11">
        <v>1921.76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13195.22</v>
      </c>
      <c r="X157" s="11">
        <v>31264.799999999999</v>
      </c>
    </row>
    <row r="158" spans="1:24" x14ac:dyDescent="0.25">
      <c r="A158">
        <v>359</v>
      </c>
      <c r="B158" t="s">
        <v>295</v>
      </c>
      <c r="C158" s="11">
        <v>14440.5</v>
      </c>
      <c r="D158" s="11">
        <v>556.75</v>
      </c>
      <c r="E158" s="11">
        <v>392.04</v>
      </c>
      <c r="F158" s="11">
        <v>6257.07</v>
      </c>
      <c r="G158" s="11">
        <v>0</v>
      </c>
      <c r="H158" s="11">
        <v>21646.36</v>
      </c>
      <c r="I158" s="11">
        <v>4654.3599999999997</v>
      </c>
      <c r="J158" s="12">
        <v>-0.03</v>
      </c>
      <c r="K158" s="11">
        <v>938.63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5592.96</v>
      </c>
      <c r="X158" s="11">
        <v>16053.4</v>
      </c>
    </row>
    <row r="159" spans="1:24" x14ac:dyDescent="0.25">
      <c r="A159">
        <v>364</v>
      </c>
      <c r="B159" t="s">
        <v>296</v>
      </c>
      <c r="C159" s="11">
        <v>7591.5</v>
      </c>
      <c r="D159" s="11">
        <v>286.20999999999998</v>
      </c>
      <c r="E159" s="11">
        <v>172.25</v>
      </c>
      <c r="F159" s="11">
        <v>3289.4</v>
      </c>
      <c r="G159" s="11">
        <v>0</v>
      </c>
      <c r="H159" s="11">
        <v>11339.36</v>
      </c>
      <c r="I159" s="11">
        <v>1888.14</v>
      </c>
      <c r="J159" s="12">
        <v>-0.03</v>
      </c>
      <c r="K159" s="11">
        <v>493.45</v>
      </c>
      <c r="L159" s="11">
        <v>0</v>
      </c>
      <c r="M159" s="11">
        <v>1264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3645.56</v>
      </c>
      <c r="X159" s="11">
        <v>7693.8</v>
      </c>
    </row>
    <row r="160" spans="1:24" x14ac:dyDescent="0.25">
      <c r="A160">
        <v>380</v>
      </c>
      <c r="B160" t="s">
        <v>297</v>
      </c>
      <c r="C160" s="11">
        <v>7591.5</v>
      </c>
      <c r="D160" s="11">
        <v>286.20999999999998</v>
      </c>
      <c r="E160" s="11">
        <v>172.25</v>
      </c>
      <c r="F160" s="11">
        <v>3289.4</v>
      </c>
      <c r="G160" s="11">
        <v>0</v>
      </c>
      <c r="H160" s="11">
        <v>11339.36</v>
      </c>
      <c r="I160" s="11">
        <v>1888.14</v>
      </c>
      <c r="J160" s="12">
        <v>-0.02</v>
      </c>
      <c r="K160" s="11">
        <v>493.45</v>
      </c>
      <c r="L160" s="11">
        <v>822.29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1254.9000000000001</v>
      </c>
      <c r="U160" s="11">
        <v>0</v>
      </c>
      <c r="V160" s="11">
        <v>0</v>
      </c>
      <c r="W160" s="11">
        <v>4458.76</v>
      </c>
      <c r="X160" s="11">
        <v>6880.6</v>
      </c>
    </row>
    <row r="161" spans="1:24" x14ac:dyDescent="0.25">
      <c r="A161" t="s">
        <v>20</v>
      </c>
      <c r="C161" t="s">
        <v>21</v>
      </c>
      <c r="D161" t="s">
        <v>21</v>
      </c>
      <c r="E161" t="s">
        <v>21</v>
      </c>
      <c r="F161" t="s">
        <v>21</v>
      </c>
      <c r="G161" t="s">
        <v>21</v>
      </c>
      <c r="H161" t="s">
        <v>21</v>
      </c>
      <c r="I161" t="s">
        <v>21</v>
      </c>
      <c r="J161" t="s">
        <v>21</v>
      </c>
      <c r="K161" t="s">
        <v>21</v>
      </c>
      <c r="L161" t="s">
        <v>21</v>
      </c>
      <c r="M161" t="s">
        <v>21</v>
      </c>
      <c r="N161" t="s">
        <v>21</v>
      </c>
      <c r="O161" t="s">
        <v>21</v>
      </c>
      <c r="P161" t="s">
        <v>21</v>
      </c>
      <c r="Q161" t="s">
        <v>21</v>
      </c>
      <c r="R161" t="s">
        <v>21</v>
      </c>
      <c r="S161" t="s">
        <v>21</v>
      </c>
      <c r="T161" t="s">
        <v>21</v>
      </c>
      <c r="U161" t="s">
        <v>21</v>
      </c>
      <c r="V161" t="s">
        <v>21</v>
      </c>
      <c r="W161" t="s">
        <v>21</v>
      </c>
      <c r="X161" t="s">
        <v>21</v>
      </c>
    </row>
    <row r="162" spans="1:24" x14ac:dyDescent="0.25">
      <c r="C162" s="13">
        <v>70499</v>
      </c>
      <c r="D162" s="13">
        <v>2297.17</v>
      </c>
      <c r="E162" s="13">
        <v>1558.96</v>
      </c>
      <c r="F162" s="13">
        <v>30547.23</v>
      </c>
      <c r="G162" s="13">
        <v>750</v>
      </c>
      <c r="H162" s="13">
        <v>105652.36</v>
      </c>
      <c r="I162" s="13">
        <v>22924.73</v>
      </c>
      <c r="J162" s="13">
        <v>0</v>
      </c>
      <c r="K162" s="13">
        <v>4582.4399999999996</v>
      </c>
      <c r="L162" s="13">
        <v>822.29</v>
      </c>
      <c r="M162" s="13">
        <v>5034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1254.9000000000001</v>
      </c>
      <c r="U162" s="13">
        <v>0</v>
      </c>
      <c r="V162" s="13">
        <v>0</v>
      </c>
      <c r="W162" s="13">
        <v>34618.36</v>
      </c>
      <c r="X162" s="13">
        <v>71034</v>
      </c>
    </row>
    <row r="164" spans="1:24" x14ac:dyDescent="0.25">
      <c r="A164" s="10" t="s">
        <v>298</v>
      </c>
    </row>
    <row r="165" spans="1:24" x14ac:dyDescent="0.25">
      <c r="A165">
        <v>322</v>
      </c>
      <c r="B165" t="s">
        <v>299</v>
      </c>
      <c r="C165" s="11">
        <v>8676.5</v>
      </c>
      <c r="D165" s="11">
        <v>339.67</v>
      </c>
      <c r="E165" s="11">
        <v>239.75</v>
      </c>
      <c r="F165" s="11">
        <v>3759.53</v>
      </c>
      <c r="G165" s="11">
        <v>0</v>
      </c>
      <c r="H165" s="11">
        <v>13015.45</v>
      </c>
      <c r="I165" s="11">
        <v>2282.36</v>
      </c>
      <c r="J165" s="11">
        <v>0.12</v>
      </c>
      <c r="K165" s="11">
        <v>563.97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201</v>
      </c>
      <c r="V165" s="11">
        <v>0</v>
      </c>
      <c r="W165" s="11">
        <v>3047.45</v>
      </c>
      <c r="X165" s="11">
        <v>9968</v>
      </c>
    </row>
    <row r="166" spans="1:24" x14ac:dyDescent="0.25">
      <c r="A166">
        <v>367</v>
      </c>
      <c r="B166" t="s">
        <v>300</v>
      </c>
      <c r="C166" s="11">
        <v>8676.5</v>
      </c>
      <c r="D166" s="11">
        <v>339.67</v>
      </c>
      <c r="E166" s="11">
        <v>239.75</v>
      </c>
      <c r="F166" s="11">
        <v>3759.53</v>
      </c>
      <c r="G166" s="11">
        <v>750</v>
      </c>
      <c r="H166" s="11">
        <v>13765.45</v>
      </c>
      <c r="I166" s="11">
        <v>2282.36</v>
      </c>
      <c r="J166" s="12">
        <v>-0.04</v>
      </c>
      <c r="K166" s="11">
        <v>563.97</v>
      </c>
      <c r="L166" s="11">
        <v>0</v>
      </c>
      <c r="M166" s="11">
        <v>0</v>
      </c>
      <c r="N166" s="11">
        <v>0</v>
      </c>
      <c r="O166" s="11">
        <v>0</v>
      </c>
      <c r="P166" s="11">
        <v>3439.76</v>
      </c>
      <c r="Q166" s="11">
        <v>0</v>
      </c>
      <c r="R166" s="11">
        <v>0</v>
      </c>
      <c r="S166" s="11">
        <v>0</v>
      </c>
      <c r="T166" s="11">
        <v>0</v>
      </c>
      <c r="U166" s="11">
        <v>246</v>
      </c>
      <c r="V166" s="11">
        <v>0</v>
      </c>
      <c r="W166" s="11">
        <v>6532.05</v>
      </c>
      <c r="X166" s="11">
        <v>7233.4</v>
      </c>
    </row>
    <row r="167" spans="1:24" x14ac:dyDescent="0.25">
      <c r="A167">
        <v>375</v>
      </c>
      <c r="B167" t="s">
        <v>301</v>
      </c>
      <c r="C167" s="11">
        <v>7591.5</v>
      </c>
      <c r="D167" s="11">
        <v>286.20999999999998</v>
      </c>
      <c r="E167" s="11">
        <v>172.25</v>
      </c>
      <c r="F167" s="11">
        <v>3289.4</v>
      </c>
      <c r="G167" s="11">
        <v>0</v>
      </c>
      <c r="H167" s="11">
        <v>11339.36</v>
      </c>
      <c r="I167" s="11">
        <v>1888.14</v>
      </c>
      <c r="J167" s="12">
        <v>-0.03</v>
      </c>
      <c r="K167" s="11">
        <v>493.45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2381.56</v>
      </c>
      <c r="X167" s="11">
        <v>8957.7999999999993</v>
      </c>
    </row>
    <row r="168" spans="1:24" x14ac:dyDescent="0.25">
      <c r="A168">
        <v>240</v>
      </c>
      <c r="B168" t="s">
        <v>302</v>
      </c>
      <c r="C168" s="11">
        <v>29565.5</v>
      </c>
      <c r="D168" s="11">
        <v>783</v>
      </c>
      <c r="E168" s="11">
        <v>550.79</v>
      </c>
      <c r="F168" s="11">
        <v>12810.73</v>
      </c>
      <c r="G168" s="11">
        <v>0</v>
      </c>
      <c r="H168" s="11">
        <v>43710.02</v>
      </c>
      <c r="I168" s="11">
        <v>11273.46</v>
      </c>
      <c r="J168" s="11">
        <v>0</v>
      </c>
      <c r="K168" s="11">
        <v>1921.76</v>
      </c>
      <c r="L168" s="11">
        <v>0</v>
      </c>
      <c r="M168" s="11">
        <v>4939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890</v>
      </c>
      <c r="V168" s="11">
        <v>0</v>
      </c>
      <c r="W168" s="11">
        <v>19024.22</v>
      </c>
      <c r="X168" s="11">
        <v>24685.8</v>
      </c>
    </row>
    <row r="169" spans="1:24" x14ac:dyDescent="0.25">
      <c r="A169">
        <v>30391</v>
      </c>
      <c r="B169" t="s">
        <v>303</v>
      </c>
      <c r="C169" s="11">
        <v>11310</v>
      </c>
      <c r="D169" s="11">
        <v>385</v>
      </c>
      <c r="E169" s="11">
        <v>271.63</v>
      </c>
      <c r="F169" s="11">
        <v>4900.63</v>
      </c>
      <c r="G169" s="11">
        <v>0</v>
      </c>
      <c r="H169" s="11">
        <v>16867.259999999998</v>
      </c>
      <c r="I169" s="11">
        <v>3220.63</v>
      </c>
      <c r="J169" s="12">
        <v>-0.09</v>
      </c>
      <c r="K169" s="11">
        <v>735.15</v>
      </c>
      <c r="L169" s="11">
        <v>2743.77</v>
      </c>
      <c r="M169" s="11">
        <v>2514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827</v>
      </c>
      <c r="V169" s="11">
        <v>0</v>
      </c>
      <c r="W169" s="11">
        <v>10040.459999999999</v>
      </c>
      <c r="X169" s="11">
        <v>6826.8</v>
      </c>
    </row>
    <row r="170" spans="1:24" x14ac:dyDescent="0.25">
      <c r="A170" t="s">
        <v>20</v>
      </c>
      <c r="C170" t="s">
        <v>21</v>
      </c>
      <c r="D170" t="s">
        <v>21</v>
      </c>
      <c r="E170" t="s">
        <v>21</v>
      </c>
      <c r="F170" t="s">
        <v>21</v>
      </c>
      <c r="G170" t="s">
        <v>21</v>
      </c>
      <c r="H170" t="s">
        <v>21</v>
      </c>
      <c r="I170" t="s">
        <v>21</v>
      </c>
      <c r="J170" t="s">
        <v>21</v>
      </c>
      <c r="K170" t="s">
        <v>21</v>
      </c>
      <c r="L170" t="s">
        <v>21</v>
      </c>
      <c r="M170" t="s">
        <v>21</v>
      </c>
      <c r="N170" t="s">
        <v>21</v>
      </c>
      <c r="O170" t="s">
        <v>21</v>
      </c>
      <c r="P170" t="s">
        <v>21</v>
      </c>
      <c r="Q170" t="s">
        <v>21</v>
      </c>
      <c r="R170" t="s">
        <v>21</v>
      </c>
      <c r="S170" t="s">
        <v>21</v>
      </c>
      <c r="T170" t="s">
        <v>21</v>
      </c>
      <c r="U170" t="s">
        <v>21</v>
      </c>
      <c r="V170" t="s">
        <v>21</v>
      </c>
      <c r="W170" t="s">
        <v>21</v>
      </c>
      <c r="X170" t="s">
        <v>21</v>
      </c>
    </row>
    <row r="171" spans="1:24" x14ac:dyDescent="0.25">
      <c r="C171" s="13">
        <v>65820</v>
      </c>
      <c r="D171" s="13">
        <v>2133.5500000000002</v>
      </c>
      <c r="E171" s="13">
        <v>1474.17</v>
      </c>
      <c r="F171" s="13">
        <v>28519.82</v>
      </c>
      <c r="G171" s="13">
        <v>750</v>
      </c>
      <c r="H171" s="13">
        <v>98697.54</v>
      </c>
      <c r="I171" s="13">
        <v>20946.95</v>
      </c>
      <c r="J171" s="18">
        <v>-0.04</v>
      </c>
      <c r="K171" s="13">
        <v>4278.3</v>
      </c>
      <c r="L171" s="13">
        <v>2743.77</v>
      </c>
      <c r="M171" s="13">
        <v>7453</v>
      </c>
      <c r="N171" s="13">
        <v>0</v>
      </c>
      <c r="O171" s="13">
        <v>0</v>
      </c>
      <c r="P171" s="13">
        <v>3439.76</v>
      </c>
      <c r="Q171" s="13">
        <v>0</v>
      </c>
      <c r="R171" s="13">
        <v>0</v>
      </c>
      <c r="S171" s="13">
        <v>0</v>
      </c>
      <c r="T171" s="13">
        <v>0</v>
      </c>
      <c r="U171" s="13">
        <v>2164</v>
      </c>
      <c r="V171" s="13">
        <v>0</v>
      </c>
      <c r="W171" s="13">
        <v>41025.74</v>
      </c>
      <c r="X171" s="13">
        <v>57671.8</v>
      </c>
    </row>
    <row r="173" spans="1:24" x14ac:dyDescent="0.25">
      <c r="A173" s="10" t="s">
        <v>304</v>
      </c>
    </row>
    <row r="174" spans="1:24" x14ac:dyDescent="0.25">
      <c r="A174">
        <v>28</v>
      </c>
      <c r="B174" t="s">
        <v>305</v>
      </c>
      <c r="C174" s="11">
        <v>14440.5</v>
      </c>
      <c r="D174" s="11">
        <v>556.75</v>
      </c>
      <c r="E174" s="11">
        <v>392.04</v>
      </c>
      <c r="F174" s="11">
        <v>6257.07</v>
      </c>
      <c r="G174" s="11">
        <v>0</v>
      </c>
      <c r="H174" s="11">
        <v>21646.36</v>
      </c>
      <c r="I174" s="11">
        <v>4654.3599999999997</v>
      </c>
      <c r="J174" s="12">
        <v>-0.03</v>
      </c>
      <c r="K174" s="11">
        <v>938.63</v>
      </c>
      <c r="L174" s="11">
        <v>0</v>
      </c>
      <c r="M174" s="11">
        <v>4584</v>
      </c>
      <c r="N174" s="11">
        <v>0</v>
      </c>
      <c r="O174" s="11">
        <v>0</v>
      </c>
      <c r="P174" s="11">
        <v>663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10839.96</v>
      </c>
      <c r="X174" s="11">
        <v>10806.4</v>
      </c>
    </row>
    <row r="175" spans="1:24" x14ac:dyDescent="0.25">
      <c r="A175">
        <v>281</v>
      </c>
      <c r="B175" t="s">
        <v>306</v>
      </c>
      <c r="C175" s="11">
        <v>7591.5</v>
      </c>
      <c r="D175" s="11">
        <v>286.20999999999998</v>
      </c>
      <c r="E175" s="11">
        <v>172.25</v>
      </c>
      <c r="F175" s="11">
        <v>3289.4</v>
      </c>
      <c r="G175" s="11">
        <v>0</v>
      </c>
      <c r="H175" s="11">
        <v>11339.36</v>
      </c>
      <c r="I175" s="11">
        <v>1888.14</v>
      </c>
      <c r="J175" s="12">
        <v>-0.03</v>
      </c>
      <c r="K175" s="11">
        <v>493.45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2381.56</v>
      </c>
      <c r="X175" s="11">
        <v>8957.7999999999993</v>
      </c>
    </row>
    <row r="176" spans="1:24" x14ac:dyDescent="0.25">
      <c r="A176">
        <v>31</v>
      </c>
      <c r="B176" t="s">
        <v>307</v>
      </c>
      <c r="C176" s="11">
        <v>14440.5</v>
      </c>
      <c r="D176" s="11">
        <v>556.75</v>
      </c>
      <c r="E176" s="11">
        <v>392.04</v>
      </c>
      <c r="F176" s="11">
        <v>6257.07</v>
      </c>
      <c r="G176" s="11">
        <v>0</v>
      </c>
      <c r="H176" s="11">
        <v>21646.36</v>
      </c>
      <c r="I176" s="11">
        <v>4654.3599999999997</v>
      </c>
      <c r="J176" s="11">
        <v>0.02</v>
      </c>
      <c r="K176" s="11">
        <v>938.63</v>
      </c>
      <c r="L176" s="11">
        <v>0</v>
      </c>
      <c r="M176" s="11">
        <v>2000</v>
      </c>
      <c r="N176" s="11">
        <v>0</v>
      </c>
      <c r="O176" s="11">
        <v>3286.75</v>
      </c>
      <c r="P176" s="11">
        <v>474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11353.76</v>
      </c>
      <c r="X176" s="11">
        <v>10292.6</v>
      </c>
    </row>
    <row r="177" spans="1:24" x14ac:dyDescent="0.25">
      <c r="A177">
        <v>313</v>
      </c>
      <c r="B177" t="s">
        <v>308</v>
      </c>
      <c r="C177" s="11">
        <v>14440.5</v>
      </c>
      <c r="D177" s="11">
        <v>556.75</v>
      </c>
      <c r="E177" s="11">
        <v>392.04</v>
      </c>
      <c r="F177" s="11">
        <v>6257.07</v>
      </c>
      <c r="G177" s="11">
        <v>0</v>
      </c>
      <c r="H177" s="11">
        <v>21646.36</v>
      </c>
      <c r="I177" s="11">
        <v>4654.3599999999997</v>
      </c>
      <c r="J177" s="11">
        <v>0.17</v>
      </c>
      <c r="K177" s="11">
        <v>938.63</v>
      </c>
      <c r="L177" s="11">
        <v>0</v>
      </c>
      <c r="M177" s="11">
        <v>3073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8666.16</v>
      </c>
      <c r="X177" s="11">
        <v>12980.2</v>
      </c>
    </row>
    <row r="178" spans="1:24" x14ac:dyDescent="0.25">
      <c r="A178">
        <v>314</v>
      </c>
      <c r="B178" t="s">
        <v>309</v>
      </c>
      <c r="C178" s="11">
        <v>9716.5</v>
      </c>
      <c r="D178" s="11">
        <v>363.42</v>
      </c>
      <c r="E178" s="11">
        <v>255.96</v>
      </c>
      <c r="F178" s="11">
        <v>4210.16</v>
      </c>
      <c r="G178" s="11">
        <v>0</v>
      </c>
      <c r="H178" s="11">
        <v>14546.04</v>
      </c>
      <c r="I178" s="11">
        <v>2642.35</v>
      </c>
      <c r="J178" s="12">
        <v>-0.1</v>
      </c>
      <c r="K178" s="11">
        <v>631.57000000000005</v>
      </c>
      <c r="L178" s="11">
        <v>1324.71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2865.51</v>
      </c>
      <c r="U178" s="11">
        <v>393</v>
      </c>
      <c r="V178" s="11">
        <v>0</v>
      </c>
      <c r="W178" s="11">
        <v>7857.04</v>
      </c>
      <c r="X178" s="11">
        <v>6689</v>
      </c>
    </row>
    <row r="179" spans="1:24" x14ac:dyDescent="0.25">
      <c r="A179">
        <v>315</v>
      </c>
      <c r="B179" t="s">
        <v>310</v>
      </c>
      <c r="C179" s="11">
        <v>9716.5</v>
      </c>
      <c r="D179" s="11">
        <v>363.42</v>
      </c>
      <c r="E179" s="11">
        <v>255.96</v>
      </c>
      <c r="F179" s="11">
        <v>4210.16</v>
      </c>
      <c r="G179" s="11">
        <v>0</v>
      </c>
      <c r="H179" s="11">
        <v>14546.04</v>
      </c>
      <c r="I179" s="11">
        <v>2642.35</v>
      </c>
      <c r="J179" s="11">
        <v>0.12</v>
      </c>
      <c r="K179" s="11">
        <v>631.57000000000005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3494.2</v>
      </c>
      <c r="U179" s="11">
        <v>770</v>
      </c>
      <c r="V179" s="11">
        <v>0</v>
      </c>
      <c r="W179" s="11">
        <v>7538.24</v>
      </c>
      <c r="X179" s="11">
        <v>7007.8</v>
      </c>
    </row>
    <row r="180" spans="1:24" x14ac:dyDescent="0.25">
      <c r="A180">
        <v>316</v>
      </c>
      <c r="B180" t="s">
        <v>311</v>
      </c>
      <c r="C180" s="11">
        <v>9716.5</v>
      </c>
      <c r="D180" s="11">
        <v>363.42</v>
      </c>
      <c r="E180" s="11">
        <v>255.96</v>
      </c>
      <c r="F180" s="11">
        <v>4210.16</v>
      </c>
      <c r="G180" s="11">
        <v>0</v>
      </c>
      <c r="H180" s="11">
        <v>14546.04</v>
      </c>
      <c r="I180" s="11">
        <v>2642.35</v>
      </c>
      <c r="J180" s="11">
        <v>0.12</v>
      </c>
      <c r="K180" s="11">
        <v>631.57000000000005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355</v>
      </c>
      <c r="V180" s="11">
        <v>0</v>
      </c>
      <c r="W180" s="11">
        <v>3629.04</v>
      </c>
      <c r="X180" s="11">
        <v>10917</v>
      </c>
    </row>
    <row r="181" spans="1:24" x14ac:dyDescent="0.25">
      <c r="A181">
        <v>317</v>
      </c>
      <c r="B181" t="s">
        <v>312</v>
      </c>
      <c r="C181" s="11">
        <v>9716.5</v>
      </c>
      <c r="D181" s="11">
        <v>363.42</v>
      </c>
      <c r="E181" s="11">
        <v>255.96</v>
      </c>
      <c r="F181" s="11">
        <v>4210.16</v>
      </c>
      <c r="G181" s="11">
        <v>750</v>
      </c>
      <c r="H181" s="11">
        <v>15296.04</v>
      </c>
      <c r="I181" s="11">
        <v>2642.35</v>
      </c>
      <c r="J181" s="11">
        <v>0.12</v>
      </c>
      <c r="K181" s="11">
        <v>631.57000000000005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3494.2</v>
      </c>
      <c r="U181" s="11">
        <v>181</v>
      </c>
      <c r="V181" s="11">
        <v>0</v>
      </c>
      <c r="W181" s="11">
        <v>6949.24</v>
      </c>
      <c r="X181" s="11">
        <v>8346.7999999999993</v>
      </c>
    </row>
    <row r="182" spans="1:24" x14ac:dyDescent="0.25">
      <c r="A182">
        <v>352</v>
      </c>
      <c r="B182" t="s">
        <v>313</v>
      </c>
      <c r="C182" s="11">
        <v>11310</v>
      </c>
      <c r="D182" s="11">
        <v>385</v>
      </c>
      <c r="E182" s="11">
        <v>271.63</v>
      </c>
      <c r="F182" s="11">
        <v>4900.63</v>
      </c>
      <c r="G182" s="11">
        <v>0</v>
      </c>
      <c r="H182" s="11">
        <v>16867.259999999998</v>
      </c>
      <c r="I182" s="11">
        <v>3220.63</v>
      </c>
      <c r="J182" s="11">
        <v>0.08</v>
      </c>
      <c r="K182" s="11">
        <v>735.15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11">
        <v>0</v>
      </c>
      <c r="W182" s="11">
        <v>3955.86</v>
      </c>
      <c r="X182" s="11">
        <v>12911.4</v>
      </c>
    </row>
    <row r="183" spans="1:24" x14ac:dyDescent="0.25">
      <c r="A183">
        <v>353</v>
      </c>
      <c r="B183" t="s">
        <v>314</v>
      </c>
      <c r="C183" s="11">
        <v>11310</v>
      </c>
      <c r="D183" s="11">
        <v>385</v>
      </c>
      <c r="E183" s="11">
        <v>271.63</v>
      </c>
      <c r="F183" s="11">
        <v>4900.63</v>
      </c>
      <c r="G183" s="11">
        <v>0</v>
      </c>
      <c r="H183" s="11">
        <v>16867.259999999998</v>
      </c>
      <c r="I183" s="11">
        <v>3220.63</v>
      </c>
      <c r="J183" s="11">
        <v>0.08</v>
      </c>
      <c r="K183" s="11">
        <v>735.15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3955.86</v>
      </c>
      <c r="X183" s="11">
        <v>12911.4</v>
      </c>
    </row>
    <row r="184" spans="1:24" x14ac:dyDescent="0.25">
      <c r="A184">
        <v>387</v>
      </c>
      <c r="B184" t="s">
        <v>315</v>
      </c>
      <c r="C184" s="11">
        <v>9716.5</v>
      </c>
      <c r="D184" s="11">
        <v>363.42</v>
      </c>
      <c r="E184" s="11">
        <v>255.96</v>
      </c>
      <c r="F184" s="11">
        <v>4210.16</v>
      </c>
      <c r="G184" s="11">
        <v>0</v>
      </c>
      <c r="H184" s="11">
        <v>14546.04</v>
      </c>
      <c r="I184" s="11">
        <v>2642.35</v>
      </c>
      <c r="J184" s="11">
        <v>0.12</v>
      </c>
      <c r="K184" s="11">
        <v>631.57000000000005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3274.04</v>
      </c>
      <c r="X184" s="11">
        <v>11272</v>
      </c>
    </row>
    <row r="185" spans="1:24" x14ac:dyDescent="0.25">
      <c r="A185">
        <v>95</v>
      </c>
      <c r="B185" t="s">
        <v>316</v>
      </c>
      <c r="C185" s="11">
        <v>11310</v>
      </c>
      <c r="D185" s="11">
        <v>385</v>
      </c>
      <c r="E185" s="11">
        <v>271.63</v>
      </c>
      <c r="F185" s="11">
        <v>4900.63</v>
      </c>
      <c r="G185" s="11">
        <v>0</v>
      </c>
      <c r="H185" s="11">
        <v>16867.259999999998</v>
      </c>
      <c r="I185" s="11">
        <v>3220.63</v>
      </c>
      <c r="J185" s="11">
        <v>0.11</v>
      </c>
      <c r="K185" s="11">
        <v>735.15</v>
      </c>
      <c r="L185" s="11">
        <v>0</v>
      </c>
      <c r="M185" s="11">
        <v>2605</v>
      </c>
      <c r="N185" s="11">
        <v>0</v>
      </c>
      <c r="O185" s="11">
        <v>0</v>
      </c>
      <c r="P185" s="11">
        <v>0</v>
      </c>
      <c r="Q185" s="11">
        <v>0</v>
      </c>
      <c r="R185" s="12">
        <v>-296.8</v>
      </c>
      <c r="S185" s="11">
        <v>2248.9699999999998</v>
      </c>
      <c r="T185" s="11">
        <v>0</v>
      </c>
      <c r="U185" s="11">
        <v>0</v>
      </c>
      <c r="V185" s="11">
        <v>0</v>
      </c>
      <c r="W185" s="11">
        <v>8513.06</v>
      </c>
      <c r="X185" s="11">
        <v>8354.2000000000007</v>
      </c>
    </row>
    <row r="186" spans="1:24" x14ac:dyDescent="0.25">
      <c r="A186">
        <v>110</v>
      </c>
      <c r="B186" t="s">
        <v>317</v>
      </c>
      <c r="C186" s="11">
        <v>11310</v>
      </c>
      <c r="D186" s="11">
        <v>385</v>
      </c>
      <c r="E186" s="11">
        <v>271.63</v>
      </c>
      <c r="F186" s="11">
        <v>4900.63</v>
      </c>
      <c r="G186" s="11">
        <v>0</v>
      </c>
      <c r="H186" s="11">
        <v>16867.259999999998</v>
      </c>
      <c r="I186" s="11">
        <v>3220.63</v>
      </c>
      <c r="J186" s="11">
        <v>0.06</v>
      </c>
      <c r="K186" s="11">
        <v>735.15</v>
      </c>
      <c r="L186" s="11">
        <v>2743.77</v>
      </c>
      <c r="M186" s="11">
        <v>117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2795.05</v>
      </c>
      <c r="U186" s="11">
        <v>0</v>
      </c>
      <c r="V186" s="11">
        <v>0</v>
      </c>
      <c r="W186" s="11">
        <v>9611.66</v>
      </c>
      <c r="X186" s="11">
        <v>7255.6</v>
      </c>
    </row>
    <row r="187" spans="1:24" x14ac:dyDescent="0.25">
      <c r="A187">
        <v>255</v>
      </c>
      <c r="B187" t="s">
        <v>318</v>
      </c>
      <c r="C187" s="11">
        <v>37293</v>
      </c>
      <c r="D187" s="11">
        <v>799.21</v>
      </c>
      <c r="E187" s="11">
        <v>575.63</v>
      </c>
      <c r="F187" s="11">
        <v>16159.06</v>
      </c>
      <c r="G187" s="11">
        <v>750</v>
      </c>
      <c r="H187" s="11">
        <v>55576.9</v>
      </c>
      <c r="I187" s="11">
        <v>14608.52</v>
      </c>
      <c r="J187" s="11">
        <v>0.13</v>
      </c>
      <c r="K187" s="11">
        <v>2424.0500000000002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17032.7</v>
      </c>
      <c r="X187" s="11">
        <v>38544.199999999997</v>
      </c>
    </row>
    <row r="188" spans="1:24" x14ac:dyDescent="0.25">
      <c r="A188" t="s">
        <v>20</v>
      </c>
      <c r="C188" t="s">
        <v>21</v>
      </c>
      <c r="D188" t="s">
        <v>21</v>
      </c>
      <c r="E188" t="s">
        <v>21</v>
      </c>
      <c r="F188" t="s">
        <v>21</v>
      </c>
      <c r="G188" t="s">
        <v>21</v>
      </c>
      <c r="H188" t="s">
        <v>21</v>
      </c>
      <c r="I188" t="s">
        <v>21</v>
      </c>
      <c r="J188" t="s">
        <v>21</v>
      </c>
      <c r="K188" t="s">
        <v>21</v>
      </c>
      <c r="L188" t="s">
        <v>21</v>
      </c>
      <c r="M188" t="s">
        <v>21</v>
      </c>
      <c r="N188" t="s">
        <v>21</v>
      </c>
      <c r="O188" t="s">
        <v>21</v>
      </c>
      <c r="P188" t="s">
        <v>21</v>
      </c>
      <c r="Q188" t="s">
        <v>21</v>
      </c>
      <c r="R188" t="s">
        <v>21</v>
      </c>
      <c r="S188" t="s">
        <v>21</v>
      </c>
      <c r="T188" t="s">
        <v>21</v>
      </c>
      <c r="U188" t="s">
        <v>21</v>
      </c>
      <c r="V188" t="s">
        <v>21</v>
      </c>
      <c r="W188" t="s">
        <v>21</v>
      </c>
      <c r="X188" t="s">
        <v>21</v>
      </c>
    </row>
    <row r="189" spans="1:24" x14ac:dyDescent="0.25">
      <c r="C189" s="13">
        <v>182028.5</v>
      </c>
      <c r="D189" s="13">
        <v>6112.77</v>
      </c>
      <c r="E189" s="13">
        <v>4290.32</v>
      </c>
      <c r="F189" s="13">
        <v>78872.990000000005</v>
      </c>
      <c r="G189" s="13">
        <v>1500</v>
      </c>
      <c r="H189" s="13">
        <v>272804.58</v>
      </c>
      <c r="I189" s="13">
        <v>56554.01</v>
      </c>
      <c r="J189" s="13">
        <v>0.97</v>
      </c>
      <c r="K189" s="13">
        <v>11831.84</v>
      </c>
      <c r="L189" s="13">
        <v>4068.48</v>
      </c>
      <c r="M189" s="13">
        <v>12379</v>
      </c>
      <c r="N189" s="13">
        <v>0</v>
      </c>
      <c r="O189" s="13">
        <v>3286.75</v>
      </c>
      <c r="P189" s="13">
        <v>1137</v>
      </c>
      <c r="Q189" s="13">
        <v>0</v>
      </c>
      <c r="R189" s="18">
        <v>-296.8</v>
      </c>
      <c r="S189" s="13">
        <v>2248.9699999999998</v>
      </c>
      <c r="T189" s="13">
        <v>12648.96</v>
      </c>
      <c r="U189" s="13">
        <v>1699</v>
      </c>
      <c r="V189" s="13">
        <v>0</v>
      </c>
      <c r="W189" s="13">
        <v>105558.18</v>
      </c>
      <c r="X189" s="13">
        <v>167246.39999999999</v>
      </c>
    </row>
    <row r="191" spans="1:24" x14ac:dyDescent="0.25">
      <c r="A191" s="10" t="s">
        <v>319</v>
      </c>
    </row>
    <row r="192" spans="1:24" x14ac:dyDescent="0.25">
      <c r="A192">
        <v>296</v>
      </c>
      <c r="B192" t="s">
        <v>320</v>
      </c>
      <c r="C192" s="11">
        <v>9716.5</v>
      </c>
      <c r="D192" s="11">
        <v>363.42</v>
      </c>
      <c r="E192" s="11">
        <v>255.96</v>
      </c>
      <c r="F192" s="11">
        <v>4210.16</v>
      </c>
      <c r="G192" s="11">
        <v>0</v>
      </c>
      <c r="H192" s="11">
        <v>14546.04</v>
      </c>
      <c r="I192" s="11">
        <v>2642.35</v>
      </c>
      <c r="J192" s="12">
        <v>-0.08</v>
      </c>
      <c r="K192" s="11">
        <v>631.57000000000005</v>
      </c>
      <c r="L192" s="11">
        <v>0</v>
      </c>
      <c r="M192" s="11">
        <v>0</v>
      </c>
      <c r="N192" s="11">
        <v>0</v>
      </c>
      <c r="O192" s="11">
        <v>0</v>
      </c>
      <c r="P192" s="11">
        <v>235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3508.84</v>
      </c>
      <c r="X192" s="11">
        <v>11037.2</v>
      </c>
    </row>
    <row r="193" spans="1:24" x14ac:dyDescent="0.25">
      <c r="A193">
        <v>303</v>
      </c>
      <c r="B193" t="s">
        <v>321</v>
      </c>
      <c r="C193" s="11">
        <v>42995</v>
      </c>
      <c r="D193" s="11">
        <v>812.5</v>
      </c>
      <c r="E193" s="11">
        <v>583</v>
      </c>
      <c r="F193" s="11">
        <v>12683.53</v>
      </c>
      <c r="G193" s="11">
        <v>0</v>
      </c>
      <c r="H193" s="11">
        <v>57074.03</v>
      </c>
      <c r="I193" s="11">
        <v>15282.66</v>
      </c>
      <c r="J193" s="11">
        <v>0.09</v>
      </c>
      <c r="K193" s="11">
        <v>2794.68</v>
      </c>
      <c r="L193" s="11">
        <v>0</v>
      </c>
      <c r="M193" s="11">
        <v>11944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30021.43</v>
      </c>
      <c r="X193" s="11">
        <v>27052.6</v>
      </c>
    </row>
    <row r="194" spans="1:24" x14ac:dyDescent="0.25">
      <c r="A194">
        <v>304</v>
      </c>
      <c r="B194" t="s">
        <v>322</v>
      </c>
      <c r="C194" s="11">
        <v>14440.5</v>
      </c>
      <c r="D194" s="11">
        <v>556.75</v>
      </c>
      <c r="E194" s="11">
        <v>392.04</v>
      </c>
      <c r="F194" s="11">
        <v>6257.07</v>
      </c>
      <c r="G194" s="11">
        <v>0</v>
      </c>
      <c r="H194" s="11">
        <v>21646.36</v>
      </c>
      <c r="I194" s="11">
        <v>4654.3599999999997</v>
      </c>
      <c r="J194" s="12">
        <v>-0.03</v>
      </c>
      <c r="K194" s="11">
        <v>938.63</v>
      </c>
      <c r="L194" s="11">
        <v>0</v>
      </c>
      <c r="M194" s="11">
        <v>3612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185</v>
      </c>
      <c r="V194" s="11">
        <v>0</v>
      </c>
      <c r="W194" s="11">
        <v>9389.9599999999991</v>
      </c>
      <c r="X194" s="11">
        <v>12256.4</v>
      </c>
    </row>
    <row r="195" spans="1:24" x14ac:dyDescent="0.25">
      <c r="A195">
        <v>305</v>
      </c>
      <c r="B195" t="s">
        <v>323</v>
      </c>
      <c r="C195" s="11">
        <v>14440.5</v>
      </c>
      <c r="D195" s="11">
        <v>556.75</v>
      </c>
      <c r="E195" s="11">
        <v>392.04</v>
      </c>
      <c r="F195" s="11">
        <v>6257.07</v>
      </c>
      <c r="G195" s="11">
        <v>0</v>
      </c>
      <c r="H195" s="11">
        <v>21646.36</v>
      </c>
      <c r="I195" s="11">
        <v>4654.3599999999997</v>
      </c>
      <c r="J195" s="11">
        <v>0.08</v>
      </c>
      <c r="K195" s="11">
        <v>938.63</v>
      </c>
      <c r="L195" s="11">
        <v>2719.49</v>
      </c>
      <c r="M195" s="11">
        <v>2889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11201.56</v>
      </c>
      <c r="X195" s="11">
        <v>10444.799999999999</v>
      </c>
    </row>
    <row r="196" spans="1:24" x14ac:dyDescent="0.25">
      <c r="A196">
        <v>306</v>
      </c>
      <c r="B196" t="s">
        <v>324</v>
      </c>
      <c r="C196" s="11">
        <v>14440.5</v>
      </c>
      <c r="D196" s="11">
        <v>556.75</v>
      </c>
      <c r="E196" s="11">
        <v>392.04</v>
      </c>
      <c r="F196" s="11">
        <v>6257.07</v>
      </c>
      <c r="G196" s="11">
        <v>0</v>
      </c>
      <c r="H196" s="11">
        <v>21646.36</v>
      </c>
      <c r="I196" s="11">
        <v>4654.3599999999997</v>
      </c>
      <c r="J196" s="12">
        <v>-0.03</v>
      </c>
      <c r="K196" s="11">
        <v>938.63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5592.96</v>
      </c>
      <c r="X196" s="11">
        <v>16053.4</v>
      </c>
    </row>
    <row r="197" spans="1:24" x14ac:dyDescent="0.25">
      <c r="A197">
        <v>310</v>
      </c>
      <c r="B197" t="s">
        <v>325</v>
      </c>
      <c r="C197" s="11">
        <v>7591.5</v>
      </c>
      <c r="D197" s="11">
        <v>286.20999999999998</v>
      </c>
      <c r="E197" s="11">
        <v>172.25</v>
      </c>
      <c r="F197" s="11">
        <v>3289.4</v>
      </c>
      <c r="G197" s="11">
        <v>0</v>
      </c>
      <c r="H197" s="11">
        <v>11339.36</v>
      </c>
      <c r="I197" s="11">
        <v>1888.14</v>
      </c>
      <c r="J197" s="12">
        <v>-0.03</v>
      </c>
      <c r="K197" s="11">
        <v>493.45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423</v>
      </c>
      <c r="V197" s="11">
        <v>0</v>
      </c>
      <c r="W197" s="11">
        <v>2804.56</v>
      </c>
      <c r="X197" s="11">
        <v>8534.7999999999993</v>
      </c>
    </row>
    <row r="198" spans="1:24" x14ac:dyDescent="0.25">
      <c r="A198">
        <v>318</v>
      </c>
      <c r="B198" t="s">
        <v>326</v>
      </c>
      <c r="C198" s="11">
        <v>9716.5</v>
      </c>
      <c r="D198" s="11">
        <v>363.42</v>
      </c>
      <c r="E198" s="11">
        <v>255.96</v>
      </c>
      <c r="F198" s="11">
        <v>4210.16</v>
      </c>
      <c r="G198" s="11">
        <v>0</v>
      </c>
      <c r="H198" s="11">
        <v>14546.04</v>
      </c>
      <c r="I198" s="11">
        <v>2642.35</v>
      </c>
      <c r="J198" s="12">
        <v>-0.08</v>
      </c>
      <c r="K198" s="11">
        <v>631.57000000000005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327</v>
      </c>
      <c r="V198" s="11">
        <v>0</v>
      </c>
      <c r="W198" s="11">
        <v>3600.84</v>
      </c>
      <c r="X198" s="11">
        <v>10945.2</v>
      </c>
    </row>
    <row r="199" spans="1:24" x14ac:dyDescent="0.25">
      <c r="A199">
        <v>379</v>
      </c>
      <c r="B199" t="s">
        <v>327</v>
      </c>
      <c r="C199" s="11">
        <v>14440.5</v>
      </c>
      <c r="D199" s="11">
        <v>556.75</v>
      </c>
      <c r="E199" s="11">
        <v>392.04</v>
      </c>
      <c r="F199" s="11">
        <v>6257.07</v>
      </c>
      <c r="G199" s="11">
        <v>0</v>
      </c>
      <c r="H199" s="11">
        <v>21646.36</v>
      </c>
      <c r="I199" s="11">
        <v>4654.3599999999997</v>
      </c>
      <c r="J199" s="12">
        <v>-0.03</v>
      </c>
      <c r="K199" s="11">
        <v>938.63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5592.96</v>
      </c>
      <c r="X199" s="11">
        <v>16053.4</v>
      </c>
    </row>
    <row r="200" spans="1:24" x14ac:dyDescent="0.25">
      <c r="A200">
        <v>398</v>
      </c>
      <c r="B200" t="s">
        <v>328</v>
      </c>
      <c r="C200" s="11">
        <v>9716.5</v>
      </c>
      <c r="D200" s="11">
        <v>363.42</v>
      </c>
      <c r="E200" s="11">
        <v>255.96</v>
      </c>
      <c r="F200" s="11">
        <v>4210.16</v>
      </c>
      <c r="G200" s="11">
        <v>1500</v>
      </c>
      <c r="H200" s="11">
        <v>16046.04</v>
      </c>
      <c r="I200" s="11">
        <v>2642.35</v>
      </c>
      <c r="J200" s="11">
        <v>0.12</v>
      </c>
      <c r="K200" s="11">
        <v>631.57000000000005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3274.04</v>
      </c>
      <c r="X200" s="11">
        <v>12772</v>
      </c>
    </row>
    <row r="201" spans="1:24" x14ac:dyDescent="0.25">
      <c r="A201" t="s">
        <v>20</v>
      </c>
      <c r="C201" t="s">
        <v>21</v>
      </c>
      <c r="D201" t="s">
        <v>21</v>
      </c>
      <c r="E201" t="s">
        <v>21</v>
      </c>
      <c r="F201" t="s">
        <v>21</v>
      </c>
      <c r="G201" t="s">
        <v>21</v>
      </c>
      <c r="H201" t="s">
        <v>21</v>
      </c>
      <c r="I201" t="s">
        <v>21</v>
      </c>
      <c r="J201" t="s">
        <v>21</v>
      </c>
      <c r="K201" t="s">
        <v>21</v>
      </c>
      <c r="L201" t="s">
        <v>21</v>
      </c>
      <c r="M201" t="s">
        <v>21</v>
      </c>
      <c r="N201" t="s">
        <v>21</v>
      </c>
      <c r="O201" t="s">
        <v>21</v>
      </c>
      <c r="P201" t="s">
        <v>21</v>
      </c>
      <c r="Q201" t="s">
        <v>21</v>
      </c>
      <c r="R201" t="s">
        <v>21</v>
      </c>
      <c r="S201" t="s">
        <v>21</v>
      </c>
      <c r="T201" t="s">
        <v>21</v>
      </c>
      <c r="U201" t="s">
        <v>21</v>
      </c>
      <c r="V201" t="s">
        <v>21</v>
      </c>
      <c r="W201" t="s">
        <v>21</v>
      </c>
      <c r="X201" t="s">
        <v>21</v>
      </c>
    </row>
    <row r="202" spans="1:24" x14ac:dyDescent="0.25">
      <c r="C202" s="13">
        <v>137498</v>
      </c>
      <c r="D202" s="13">
        <v>4415.97</v>
      </c>
      <c r="E202" s="13">
        <v>3091.29</v>
      </c>
      <c r="F202" s="13">
        <v>53631.69</v>
      </c>
      <c r="G202" s="13">
        <v>1500</v>
      </c>
      <c r="H202" s="13">
        <v>200136.95</v>
      </c>
      <c r="I202" s="13">
        <v>43715.29</v>
      </c>
      <c r="J202" s="13">
        <v>0.01</v>
      </c>
      <c r="K202" s="13">
        <v>8937.36</v>
      </c>
      <c r="L202" s="13">
        <v>2719.49</v>
      </c>
      <c r="M202" s="13">
        <v>18445</v>
      </c>
      <c r="N202" s="13">
        <v>0</v>
      </c>
      <c r="O202" s="13">
        <v>0</v>
      </c>
      <c r="P202" s="13">
        <v>235</v>
      </c>
      <c r="Q202" s="13">
        <v>0</v>
      </c>
      <c r="R202" s="13">
        <v>0</v>
      </c>
      <c r="S202" s="13">
        <v>0</v>
      </c>
      <c r="T202" s="13">
        <v>0</v>
      </c>
      <c r="U202" s="13">
        <v>935</v>
      </c>
      <c r="V202" s="13">
        <v>0</v>
      </c>
      <c r="W202" s="13">
        <v>74987.149999999994</v>
      </c>
      <c r="X202" s="13">
        <v>125149.8</v>
      </c>
    </row>
    <row r="204" spans="1:24" x14ac:dyDescent="0.25">
      <c r="A204" s="10" t="s">
        <v>329</v>
      </c>
    </row>
    <row r="205" spans="1:24" x14ac:dyDescent="0.25">
      <c r="A205">
        <v>301</v>
      </c>
      <c r="B205" t="s">
        <v>330</v>
      </c>
      <c r="C205" s="11">
        <v>14440.5</v>
      </c>
      <c r="D205" s="11">
        <v>556.75</v>
      </c>
      <c r="E205" s="11">
        <v>392.04</v>
      </c>
      <c r="F205" s="11">
        <v>6257.07</v>
      </c>
      <c r="G205" s="11">
        <v>0</v>
      </c>
      <c r="H205" s="11">
        <v>21646.36</v>
      </c>
      <c r="I205" s="11">
        <v>4654.3599999999997</v>
      </c>
      <c r="J205" s="11">
        <v>0.08</v>
      </c>
      <c r="K205" s="11">
        <v>938.63</v>
      </c>
      <c r="L205" s="11">
        <v>0</v>
      </c>
      <c r="M205" s="11">
        <v>2627.69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8220.76</v>
      </c>
      <c r="X205" s="11">
        <v>13425.6</v>
      </c>
    </row>
    <row r="206" spans="1:24" x14ac:dyDescent="0.25">
      <c r="A206">
        <v>323</v>
      </c>
      <c r="B206" t="s">
        <v>331</v>
      </c>
      <c r="C206" s="11">
        <v>14440.5</v>
      </c>
      <c r="D206" s="11">
        <v>556.75</v>
      </c>
      <c r="E206" s="11">
        <v>392.04</v>
      </c>
      <c r="F206" s="11">
        <v>6257.07</v>
      </c>
      <c r="G206" s="11">
        <v>0</v>
      </c>
      <c r="H206" s="11">
        <v>21646.36</v>
      </c>
      <c r="I206" s="11">
        <v>4654.3599999999997</v>
      </c>
      <c r="J206" s="12">
        <v>-0.03</v>
      </c>
      <c r="K206" s="11">
        <v>938.63</v>
      </c>
      <c r="L206" s="11">
        <v>0</v>
      </c>
      <c r="M206" s="11">
        <v>3455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9047.9599999999991</v>
      </c>
      <c r="X206" s="11">
        <v>12598.4</v>
      </c>
    </row>
    <row r="207" spans="1:24" x14ac:dyDescent="0.25">
      <c r="A207">
        <v>354</v>
      </c>
      <c r="B207" t="s">
        <v>332</v>
      </c>
      <c r="C207" s="11">
        <v>8676.5</v>
      </c>
      <c r="D207" s="11">
        <v>339.67</v>
      </c>
      <c r="E207" s="11">
        <v>239.75</v>
      </c>
      <c r="F207" s="11">
        <v>3759.53</v>
      </c>
      <c r="G207" s="11">
        <v>0</v>
      </c>
      <c r="H207" s="11">
        <v>13015.45</v>
      </c>
      <c r="I207" s="11">
        <v>2282.36</v>
      </c>
      <c r="J207" s="12">
        <v>-0.08</v>
      </c>
      <c r="K207" s="11">
        <v>563.97</v>
      </c>
      <c r="L207" s="11">
        <v>0</v>
      </c>
      <c r="M207" s="11">
        <v>1000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3846.25</v>
      </c>
      <c r="X207" s="11">
        <v>9169.2000000000007</v>
      </c>
    </row>
    <row r="208" spans="1:24" x14ac:dyDescent="0.25">
      <c r="A208">
        <v>356</v>
      </c>
      <c r="B208" t="s">
        <v>333</v>
      </c>
      <c r="C208" s="11">
        <v>7591.5</v>
      </c>
      <c r="D208" s="11">
        <v>286.20999999999998</v>
      </c>
      <c r="E208" s="11">
        <v>172.25</v>
      </c>
      <c r="F208" s="11">
        <v>3289.4</v>
      </c>
      <c r="G208" s="11">
        <v>0</v>
      </c>
      <c r="H208" s="11">
        <v>11339.36</v>
      </c>
      <c r="I208" s="11">
        <v>1888.14</v>
      </c>
      <c r="J208" s="11">
        <v>0.17</v>
      </c>
      <c r="K208" s="11">
        <v>493.45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186</v>
      </c>
      <c r="V208" s="11">
        <v>0</v>
      </c>
      <c r="W208" s="11">
        <v>2567.7600000000002</v>
      </c>
      <c r="X208" s="11">
        <v>8771.6</v>
      </c>
    </row>
    <row r="209" spans="1:24" x14ac:dyDescent="0.25">
      <c r="A209">
        <v>366</v>
      </c>
      <c r="B209" t="s">
        <v>334</v>
      </c>
      <c r="C209" s="11">
        <v>8676.5</v>
      </c>
      <c r="D209" s="11">
        <v>339.67</v>
      </c>
      <c r="E209" s="11">
        <v>239.75</v>
      </c>
      <c r="F209" s="11">
        <v>3759.53</v>
      </c>
      <c r="G209" s="11">
        <v>0</v>
      </c>
      <c r="H209" s="11">
        <v>13015.45</v>
      </c>
      <c r="I209" s="11">
        <v>2282.36</v>
      </c>
      <c r="J209" s="12">
        <v>-0.08</v>
      </c>
      <c r="K209" s="11">
        <v>563.97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356</v>
      </c>
      <c r="V209" s="11">
        <v>0</v>
      </c>
      <c r="W209" s="11">
        <v>3202.25</v>
      </c>
      <c r="X209" s="11">
        <v>9813.2000000000007</v>
      </c>
    </row>
    <row r="210" spans="1:24" x14ac:dyDescent="0.25">
      <c r="A210">
        <v>385</v>
      </c>
      <c r="B210" t="s">
        <v>335</v>
      </c>
      <c r="C210" s="11">
        <v>8676.5</v>
      </c>
      <c r="D210" s="11">
        <v>339.67</v>
      </c>
      <c r="E210" s="11">
        <v>239.75</v>
      </c>
      <c r="F210" s="11">
        <v>3759.53</v>
      </c>
      <c r="G210" s="11">
        <v>0</v>
      </c>
      <c r="H210" s="11">
        <v>13015.45</v>
      </c>
      <c r="I210" s="11">
        <v>2282.36</v>
      </c>
      <c r="J210" s="12">
        <v>-0.08</v>
      </c>
      <c r="K210" s="11">
        <v>563.97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2846.25</v>
      </c>
      <c r="X210" s="11">
        <v>10169.200000000001</v>
      </c>
    </row>
    <row r="211" spans="1:24" x14ac:dyDescent="0.25">
      <c r="A211">
        <v>205</v>
      </c>
      <c r="B211" t="s">
        <v>336</v>
      </c>
      <c r="C211" s="11">
        <v>42995</v>
      </c>
      <c r="D211" s="11">
        <v>812.5</v>
      </c>
      <c r="E211" s="11">
        <v>583</v>
      </c>
      <c r="F211" s="11">
        <v>12683.53</v>
      </c>
      <c r="G211" s="11">
        <v>750</v>
      </c>
      <c r="H211" s="11">
        <v>57824.03</v>
      </c>
      <c r="I211" s="11">
        <v>15282.66</v>
      </c>
      <c r="J211" s="11">
        <v>0.12</v>
      </c>
      <c r="K211" s="11">
        <v>2794.68</v>
      </c>
      <c r="L211" s="11">
        <v>2743.77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20821.23</v>
      </c>
      <c r="X211" s="11">
        <v>37002.800000000003</v>
      </c>
    </row>
    <row r="212" spans="1:24" x14ac:dyDescent="0.25">
      <c r="A212" t="s">
        <v>20</v>
      </c>
      <c r="C212" t="s">
        <v>21</v>
      </c>
      <c r="D212" t="s">
        <v>21</v>
      </c>
      <c r="E212" t="s">
        <v>21</v>
      </c>
      <c r="F212" t="s">
        <v>21</v>
      </c>
      <c r="G212" t="s">
        <v>21</v>
      </c>
      <c r="H212" t="s">
        <v>21</v>
      </c>
      <c r="I212" t="s">
        <v>21</v>
      </c>
      <c r="J212" t="s">
        <v>21</v>
      </c>
      <c r="K212" t="s">
        <v>21</v>
      </c>
      <c r="L212" t="s">
        <v>21</v>
      </c>
      <c r="M212" t="s">
        <v>21</v>
      </c>
      <c r="N212" t="s">
        <v>21</v>
      </c>
      <c r="O212" t="s">
        <v>21</v>
      </c>
      <c r="P212" t="s">
        <v>21</v>
      </c>
      <c r="Q212" t="s">
        <v>21</v>
      </c>
      <c r="R212" t="s">
        <v>21</v>
      </c>
      <c r="S212" t="s">
        <v>21</v>
      </c>
      <c r="T212" t="s">
        <v>21</v>
      </c>
      <c r="U212" t="s">
        <v>21</v>
      </c>
      <c r="V212" t="s">
        <v>21</v>
      </c>
      <c r="W212" t="s">
        <v>21</v>
      </c>
      <c r="X212" t="s">
        <v>21</v>
      </c>
    </row>
    <row r="213" spans="1:24" x14ac:dyDescent="0.25">
      <c r="C213" s="13">
        <v>105497</v>
      </c>
      <c r="D213" s="13">
        <v>3231.22</v>
      </c>
      <c r="E213" s="13">
        <v>2258.58</v>
      </c>
      <c r="F213" s="13">
        <v>39765.660000000003</v>
      </c>
      <c r="G213" s="13">
        <v>750</v>
      </c>
      <c r="H213" s="13">
        <v>151502.46</v>
      </c>
      <c r="I213" s="13">
        <v>33326.6</v>
      </c>
      <c r="J213" s="13">
        <v>0.1</v>
      </c>
      <c r="K213" s="13">
        <v>6857.3</v>
      </c>
      <c r="L213" s="13">
        <v>2743.77</v>
      </c>
      <c r="M213" s="13">
        <v>7082.69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542</v>
      </c>
      <c r="V213" s="13">
        <v>0</v>
      </c>
      <c r="W213" s="13">
        <v>50552.46</v>
      </c>
      <c r="X213" s="13">
        <v>100950</v>
      </c>
    </row>
    <row r="215" spans="1:24" x14ac:dyDescent="0.25">
      <c r="A215" s="10" t="s">
        <v>337</v>
      </c>
    </row>
    <row r="216" spans="1:24" x14ac:dyDescent="0.25">
      <c r="A216">
        <v>273</v>
      </c>
      <c r="B216" t="s">
        <v>338</v>
      </c>
      <c r="C216" s="11">
        <v>8676.5</v>
      </c>
      <c r="D216" s="11">
        <v>339.67</v>
      </c>
      <c r="E216" s="11">
        <v>239.75</v>
      </c>
      <c r="F216" s="11">
        <v>3759.53</v>
      </c>
      <c r="G216" s="11">
        <v>0</v>
      </c>
      <c r="H216" s="11">
        <v>13015.45</v>
      </c>
      <c r="I216" s="11">
        <v>2282.36</v>
      </c>
      <c r="J216" s="11">
        <v>0</v>
      </c>
      <c r="K216" s="11">
        <v>563.97</v>
      </c>
      <c r="L216" s="11">
        <v>2548.52</v>
      </c>
      <c r="M216" s="11">
        <v>0</v>
      </c>
      <c r="N216" s="11">
        <v>0</v>
      </c>
      <c r="O216" s="11">
        <v>0</v>
      </c>
      <c r="P216" s="11">
        <v>151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5545.85</v>
      </c>
      <c r="X216" s="11">
        <v>7469.6</v>
      </c>
    </row>
    <row r="217" spans="1:24" x14ac:dyDescent="0.25">
      <c r="A217">
        <v>329</v>
      </c>
      <c r="B217" t="s">
        <v>339</v>
      </c>
      <c r="C217" s="11">
        <v>14440.5</v>
      </c>
      <c r="D217" s="11">
        <v>556.75</v>
      </c>
      <c r="E217" s="11">
        <v>392.04</v>
      </c>
      <c r="F217" s="11">
        <v>6257.07</v>
      </c>
      <c r="G217" s="11">
        <v>0</v>
      </c>
      <c r="H217" s="11">
        <v>21646.36</v>
      </c>
      <c r="I217" s="11">
        <v>4654.3599999999997</v>
      </c>
      <c r="J217" s="11">
        <v>0.17</v>
      </c>
      <c r="K217" s="11">
        <v>938.63</v>
      </c>
      <c r="L217" s="11">
        <v>0</v>
      </c>
      <c r="M217" s="11">
        <v>3073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321</v>
      </c>
      <c r="V217" s="11">
        <v>0</v>
      </c>
      <c r="W217" s="11">
        <v>8987.16</v>
      </c>
      <c r="X217" s="11">
        <v>12659.2</v>
      </c>
    </row>
    <row r="218" spans="1:24" x14ac:dyDescent="0.25">
      <c r="A218">
        <v>346</v>
      </c>
      <c r="B218" t="s">
        <v>340</v>
      </c>
      <c r="C218" s="11">
        <v>29565.5</v>
      </c>
      <c r="D218" s="11">
        <v>783</v>
      </c>
      <c r="E218" s="11">
        <v>550.79</v>
      </c>
      <c r="F218" s="11">
        <v>12810.73</v>
      </c>
      <c r="G218" s="11">
        <v>0</v>
      </c>
      <c r="H218" s="11">
        <v>43710.02</v>
      </c>
      <c r="I218" s="11">
        <v>11273.46</v>
      </c>
      <c r="J218" s="11">
        <v>0</v>
      </c>
      <c r="K218" s="11">
        <v>1921.76</v>
      </c>
      <c r="L218" s="11">
        <v>0</v>
      </c>
      <c r="M218" s="11">
        <v>3612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494</v>
      </c>
      <c r="V218" s="11">
        <v>0</v>
      </c>
      <c r="W218" s="11">
        <v>17301.22</v>
      </c>
      <c r="X218" s="11">
        <v>26408.799999999999</v>
      </c>
    </row>
    <row r="219" spans="1:24" x14ac:dyDescent="0.25">
      <c r="A219">
        <v>374</v>
      </c>
      <c r="B219" t="s">
        <v>341</v>
      </c>
      <c r="C219" s="11">
        <v>8676.5</v>
      </c>
      <c r="D219" s="11">
        <v>339.67</v>
      </c>
      <c r="E219" s="11">
        <v>239.75</v>
      </c>
      <c r="F219" s="11">
        <v>3759.53</v>
      </c>
      <c r="G219" s="11">
        <v>0</v>
      </c>
      <c r="H219" s="11">
        <v>13015.45</v>
      </c>
      <c r="I219" s="11">
        <v>2282.36</v>
      </c>
      <c r="J219" s="12">
        <v>-0.08</v>
      </c>
      <c r="K219" s="11">
        <v>563.97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176</v>
      </c>
      <c r="V219" s="11">
        <v>850</v>
      </c>
      <c r="W219" s="11">
        <v>3872.25</v>
      </c>
      <c r="X219" s="11">
        <v>9143.2000000000007</v>
      </c>
    </row>
    <row r="220" spans="1:24" x14ac:dyDescent="0.25">
      <c r="A220" t="s">
        <v>20</v>
      </c>
      <c r="C220" t="s">
        <v>21</v>
      </c>
      <c r="D220" t="s">
        <v>21</v>
      </c>
      <c r="E220" t="s">
        <v>21</v>
      </c>
      <c r="F220" t="s">
        <v>21</v>
      </c>
      <c r="G220" t="s">
        <v>21</v>
      </c>
      <c r="H220" t="s">
        <v>21</v>
      </c>
      <c r="I220" t="s">
        <v>21</v>
      </c>
      <c r="J220" t="s">
        <v>21</v>
      </c>
      <c r="K220" t="s">
        <v>21</v>
      </c>
      <c r="L220" t="s">
        <v>21</v>
      </c>
      <c r="M220" t="s">
        <v>21</v>
      </c>
      <c r="N220" t="s">
        <v>21</v>
      </c>
      <c r="O220" t="s">
        <v>21</v>
      </c>
      <c r="P220" t="s">
        <v>21</v>
      </c>
      <c r="Q220" t="s">
        <v>21</v>
      </c>
      <c r="R220" t="s">
        <v>21</v>
      </c>
      <c r="S220" t="s">
        <v>21</v>
      </c>
      <c r="T220" t="s">
        <v>21</v>
      </c>
      <c r="U220" t="s">
        <v>21</v>
      </c>
      <c r="V220" t="s">
        <v>21</v>
      </c>
      <c r="W220" t="s">
        <v>21</v>
      </c>
      <c r="X220" t="s">
        <v>21</v>
      </c>
    </row>
    <row r="221" spans="1:24" x14ac:dyDescent="0.25">
      <c r="C221" s="13">
        <v>61359</v>
      </c>
      <c r="D221" s="13">
        <v>2019.09</v>
      </c>
      <c r="E221" s="13">
        <v>1422.33</v>
      </c>
      <c r="F221" s="13">
        <v>26586.86</v>
      </c>
      <c r="G221" s="13">
        <v>0</v>
      </c>
      <c r="H221" s="13">
        <v>91387.28</v>
      </c>
      <c r="I221" s="13">
        <v>20492.54</v>
      </c>
      <c r="J221" s="13">
        <v>0.09</v>
      </c>
      <c r="K221" s="13">
        <v>3988.33</v>
      </c>
      <c r="L221" s="13">
        <v>2548.52</v>
      </c>
      <c r="M221" s="13">
        <v>6685</v>
      </c>
      <c r="N221" s="13">
        <v>0</v>
      </c>
      <c r="O221" s="13">
        <v>0</v>
      </c>
      <c r="P221" s="13">
        <v>151</v>
      </c>
      <c r="Q221" s="13">
        <v>0</v>
      </c>
      <c r="R221" s="13">
        <v>0</v>
      </c>
      <c r="S221" s="13">
        <v>0</v>
      </c>
      <c r="T221" s="13">
        <v>0</v>
      </c>
      <c r="U221" s="13">
        <v>991</v>
      </c>
      <c r="V221" s="13">
        <v>850</v>
      </c>
      <c r="W221" s="13">
        <v>35706.480000000003</v>
      </c>
      <c r="X221" s="13">
        <v>55680.800000000003</v>
      </c>
    </row>
    <row r="223" spans="1:24" x14ac:dyDescent="0.25">
      <c r="A223" s="10" t="s">
        <v>342</v>
      </c>
    </row>
    <row r="224" spans="1:24" x14ac:dyDescent="0.25">
      <c r="A224">
        <v>258</v>
      </c>
      <c r="B224" t="s">
        <v>343</v>
      </c>
      <c r="C224" s="11">
        <v>14440.5</v>
      </c>
      <c r="D224" s="11">
        <v>556.75</v>
      </c>
      <c r="E224" s="11">
        <v>392.04</v>
      </c>
      <c r="F224" s="11">
        <v>6257.07</v>
      </c>
      <c r="G224" s="11">
        <v>750</v>
      </c>
      <c r="H224" s="11">
        <v>22396.36</v>
      </c>
      <c r="I224" s="11">
        <v>4654.3599999999997</v>
      </c>
      <c r="J224" s="12">
        <v>-0.03</v>
      </c>
      <c r="K224" s="11">
        <v>938.63</v>
      </c>
      <c r="L224" s="11">
        <v>0</v>
      </c>
      <c r="M224" s="11">
        <v>3209</v>
      </c>
      <c r="N224" s="11">
        <v>0</v>
      </c>
      <c r="O224" s="11">
        <v>0</v>
      </c>
      <c r="P224" s="11">
        <v>160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8961.9599999999991</v>
      </c>
      <c r="X224" s="11">
        <v>13434.4</v>
      </c>
    </row>
    <row r="225" spans="1:24" x14ac:dyDescent="0.25">
      <c r="A225">
        <v>327</v>
      </c>
      <c r="B225" t="s">
        <v>344</v>
      </c>
      <c r="C225" s="11">
        <v>14440.5</v>
      </c>
      <c r="D225" s="11">
        <v>556.75</v>
      </c>
      <c r="E225" s="11">
        <v>392.04</v>
      </c>
      <c r="F225" s="11">
        <v>6257.07</v>
      </c>
      <c r="G225" s="11">
        <v>0</v>
      </c>
      <c r="H225" s="11">
        <v>21646.36</v>
      </c>
      <c r="I225" s="11">
        <v>4654.3599999999997</v>
      </c>
      <c r="J225" s="12">
        <v>-0.03</v>
      </c>
      <c r="K225" s="11">
        <v>938.63</v>
      </c>
      <c r="L225" s="11">
        <v>0</v>
      </c>
      <c r="M225" s="11">
        <v>2303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7895.96</v>
      </c>
      <c r="X225" s="11">
        <v>13750.4</v>
      </c>
    </row>
    <row r="226" spans="1:24" x14ac:dyDescent="0.25">
      <c r="A226">
        <v>357</v>
      </c>
      <c r="B226" t="s">
        <v>345</v>
      </c>
      <c r="C226" s="11">
        <v>8676.5</v>
      </c>
      <c r="D226" s="11">
        <v>339.67</v>
      </c>
      <c r="E226" s="11">
        <v>239.75</v>
      </c>
      <c r="F226" s="11">
        <v>3759.53</v>
      </c>
      <c r="G226" s="11">
        <v>0</v>
      </c>
      <c r="H226" s="11">
        <v>13015.45</v>
      </c>
      <c r="I226" s="11">
        <v>2282.36</v>
      </c>
      <c r="J226" s="12">
        <v>-0.08</v>
      </c>
      <c r="K226" s="11">
        <v>563.97</v>
      </c>
      <c r="L226" s="11">
        <v>0</v>
      </c>
      <c r="M226" s="11">
        <v>2700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5546.25</v>
      </c>
      <c r="X226" s="11">
        <v>7469.2</v>
      </c>
    </row>
    <row r="227" spans="1:24" x14ac:dyDescent="0.25">
      <c r="A227">
        <v>358</v>
      </c>
      <c r="B227" t="s">
        <v>346</v>
      </c>
      <c r="C227" s="11">
        <v>14440.5</v>
      </c>
      <c r="D227" s="11">
        <v>556.75</v>
      </c>
      <c r="E227" s="11">
        <v>392.04</v>
      </c>
      <c r="F227" s="11">
        <v>6257.07</v>
      </c>
      <c r="G227" s="11">
        <v>0</v>
      </c>
      <c r="H227" s="11">
        <v>21646.36</v>
      </c>
      <c r="I227" s="11">
        <v>4654.3599999999997</v>
      </c>
      <c r="J227" s="12">
        <v>-0.03</v>
      </c>
      <c r="K227" s="11">
        <v>938.63</v>
      </c>
      <c r="L227" s="11">
        <v>0</v>
      </c>
      <c r="M227" s="11">
        <v>3073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8665.9599999999991</v>
      </c>
      <c r="X227" s="11">
        <v>12980.4</v>
      </c>
    </row>
    <row r="228" spans="1:24" x14ac:dyDescent="0.25">
      <c r="A228">
        <v>369</v>
      </c>
      <c r="B228" t="s">
        <v>347</v>
      </c>
      <c r="C228" s="11">
        <v>7591.5</v>
      </c>
      <c r="D228" s="11">
        <v>286.20999999999998</v>
      </c>
      <c r="E228" s="11">
        <v>172.25</v>
      </c>
      <c r="F228" s="11">
        <v>3289.4</v>
      </c>
      <c r="G228" s="11">
        <v>0</v>
      </c>
      <c r="H228" s="11">
        <v>11339.36</v>
      </c>
      <c r="I228" s="11">
        <v>1888.14</v>
      </c>
      <c r="J228" s="12">
        <v>-0.03</v>
      </c>
      <c r="K228" s="11">
        <v>493.45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2381.56</v>
      </c>
      <c r="X228" s="11">
        <v>8957.7999999999993</v>
      </c>
    </row>
    <row r="229" spans="1:24" x14ac:dyDescent="0.25">
      <c r="A229">
        <v>397</v>
      </c>
      <c r="B229" t="s">
        <v>348</v>
      </c>
      <c r="C229" s="11">
        <v>8676.5</v>
      </c>
      <c r="D229" s="11">
        <v>339.67</v>
      </c>
      <c r="E229" s="11">
        <v>239.75</v>
      </c>
      <c r="F229" s="11">
        <v>3759.53</v>
      </c>
      <c r="G229" s="11">
        <v>0</v>
      </c>
      <c r="H229" s="11">
        <v>13015.45</v>
      </c>
      <c r="I229" s="11">
        <v>2282.36</v>
      </c>
      <c r="J229" s="11">
        <v>0.12</v>
      </c>
      <c r="K229" s="11">
        <v>563.97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2846.45</v>
      </c>
      <c r="X229" s="11">
        <v>10169</v>
      </c>
    </row>
    <row r="230" spans="1:24" x14ac:dyDescent="0.25">
      <c r="A230">
        <v>65</v>
      </c>
      <c r="B230" t="s">
        <v>349</v>
      </c>
      <c r="C230" s="11">
        <v>29565.5</v>
      </c>
      <c r="D230" s="11">
        <v>783</v>
      </c>
      <c r="E230" s="11">
        <v>550.79</v>
      </c>
      <c r="F230" s="11">
        <v>12810.73</v>
      </c>
      <c r="G230" s="11">
        <v>0</v>
      </c>
      <c r="H230" s="11">
        <v>43710.02</v>
      </c>
      <c r="I230" s="11">
        <v>11273.46</v>
      </c>
      <c r="J230" s="12">
        <v>-7.0000000000000007E-2</v>
      </c>
      <c r="K230" s="11">
        <v>1921.76</v>
      </c>
      <c r="L230" s="11">
        <v>2710</v>
      </c>
      <c r="M230" s="11">
        <v>6615.47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22520.62</v>
      </c>
      <c r="X230" s="11">
        <v>21189.4</v>
      </c>
    </row>
    <row r="231" spans="1:24" x14ac:dyDescent="0.25">
      <c r="A231" t="s">
        <v>20</v>
      </c>
      <c r="C231" t="s">
        <v>21</v>
      </c>
      <c r="D231" t="s">
        <v>21</v>
      </c>
      <c r="E231" t="s">
        <v>21</v>
      </c>
      <c r="F231" t="s">
        <v>21</v>
      </c>
      <c r="G231" t="s">
        <v>21</v>
      </c>
      <c r="H231" t="s">
        <v>21</v>
      </c>
      <c r="I231" t="s">
        <v>21</v>
      </c>
      <c r="J231" t="s">
        <v>21</v>
      </c>
      <c r="K231" t="s">
        <v>21</v>
      </c>
      <c r="L231" t="s">
        <v>21</v>
      </c>
      <c r="M231" t="s">
        <v>21</v>
      </c>
      <c r="N231" t="s">
        <v>21</v>
      </c>
      <c r="O231" t="s">
        <v>21</v>
      </c>
      <c r="P231" t="s">
        <v>21</v>
      </c>
      <c r="Q231" t="s">
        <v>21</v>
      </c>
      <c r="R231" t="s">
        <v>21</v>
      </c>
      <c r="S231" t="s">
        <v>21</v>
      </c>
      <c r="T231" t="s">
        <v>21</v>
      </c>
      <c r="U231" t="s">
        <v>21</v>
      </c>
      <c r="V231" t="s">
        <v>21</v>
      </c>
      <c r="W231" t="s">
        <v>21</v>
      </c>
      <c r="X231" t="s">
        <v>21</v>
      </c>
    </row>
    <row r="232" spans="1:24" x14ac:dyDescent="0.25">
      <c r="C232" s="13">
        <v>97831.5</v>
      </c>
      <c r="D232" s="13">
        <v>3418.8</v>
      </c>
      <c r="E232" s="13">
        <v>2378.66</v>
      </c>
      <c r="F232" s="13">
        <v>42390.400000000001</v>
      </c>
      <c r="G232" s="13">
        <v>750</v>
      </c>
      <c r="H232" s="13">
        <v>146769.35999999999</v>
      </c>
      <c r="I232" s="13">
        <v>31689.4</v>
      </c>
      <c r="J232" s="18">
        <v>-0.15</v>
      </c>
      <c r="K232" s="13">
        <v>6359.04</v>
      </c>
      <c r="L232" s="13">
        <v>2710</v>
      </c>
      <c r="M232" s="13">
        <v>17900.47</v>
      </c>
      <c r="N232" s="13">
        <v>0</v>
      </c>
      <c r="O232" s="13">
        <v>0</v>
      </c>
      <c r="P232" s="13">
        <v>160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58818.76</v>
      </c>
      <c r="X232" s="13">
        <v>87950.6</v>
      </c>
    </row>
    <row r="234" spans="1:24" x14ac:dyDescent="0.25">
      <c r="C234" t="s">
        <v>154</v>
      </c>
      <c r="D234" t="s">
        <v>154</v>
      </c>
      <c r="E234" t="s">
        <v>154</v>
      </c>
      <c r="F234" t="s">
        <v>154</v>
      </c>
      <c r="G234" t="s">
        <v>154</v>
      </c>
      <c r="H234" t="s">
        <v>154</v>
      </c>
      <c r="I234" t="s">
        <v>154</v>
      </c>
      <c r="J234" t="s">
        <v>154</v>
      </c>
      <c r="K234" t="s">
        <v>154</v>
      </c>
      <c r="L234" t="s">
        <v>154</v>
      </c>
      <c r="M234" t="s">
        <v>154</v>
      </c>
      <c r="N234" t="s">
        <v>154</v>
      </c>
      <c r="O234" t="s">
        <v>154</v>
      </c>
      <c r="P234" t="s">
        <v>154</v>
      </c>
      <c r="Q234" t="s">
        <v>154</v>
      </c>
      <c r="R234" t="s">
        <v>154</v>
      </c>
      <c r="S234" t="s">
        <v>154</v>
      </c>
      <c r="T234" t="s">
        <v>154</v>
      </c>
      <c r="U234" t="s">
        <v>154</v>
      </c>
      <c r="V234" t="s">
        <v>154</v>
      </c>
      <c r="W234" t="s">
        <v>154</v>
      </c>
      <c r="X234" t="s">
        <v>154</v>
      </c>
    </row>
    <row r="235" spans="1:24" x14ac:dyDescent="0.25">
      <c r="A235" t="s">
        <v>155</v>
      </c>
      <c r="B235" t="s">
        <v>0</v>
      </c>
      <c r="C235" s="13">
        <v>2114205</v>
      </c>
      <c r="D235" s="13">
        <v>70699.210000000006</v>
      </c>
      <c r="E235" s="13">
        <v>48592.75</v>
      </c>
      <c r="F235" s="13">
        <v>889886.62</v>
      </c>
      <c r="G235" s="13">
        <v>20250</v>
      </c>
      <c r="H235" s="13">
        <v>3143633.58</v>
      </c>
      <c r="I235" s="13">
        <v>671646.41</v>
      </c>
      <c r="J235" s="13">
        <v>0.97</v>
      </c>
      <c r="K235" s="13">
        <v>136440.10999999999</v>
      </c>
      <c r="L235" s="13">
        <v>62245.5</v>
      </c>
      <c r="M235" s="13">
        <v>198048.16</v>
      </c>
      <c r="N235" s="13">
        <v>984.69</v>
      </c>
      <c r="O235" s="13">
        <v>16481.330000000002</v>
      </c>
      <c r="P235" s="13">
        <v>18248.29</v>
      </c>
      <c r="Q235" s="13">
        <v>416.67</v>
      </c>
      <c r="R235" s="18">
        <v>-296.8</v>
      </c>
      <c r="S235" s="13">
        <v>2248.9699999999998</v>
      </c>
      <c r="T235" s="13">
        <v>55629.88</v>
      </c>
      <c r="U235" s="13">
        <v>19336</v>
      </c>
      <c r="V235" s="13">
        <v>2450</v>
      </c>
      <c r="W235" s="13">
        <v>1183880.18</v>
      </c>
      <c r="X235" s="13">
        <v>1959753.4</v>
      </c>
    </row>
    <row r="237" spans="1:24" x14ac:dyDescent="0.25">
      <c r="C237" t="s">
        <v>350</v>
      </c>
      <c r="D237" t="s">
        <v>350</v>
      </c>
      <c r="E237" t="s">
        <v>350</v>
      </c>
      <c r="F237" t="s">
        <v>350</v>
      </c>
      <c r="G237" t="s">
        <v>350</v>
      </c>
      <c r="H237" t="s">
        <v>350</v>
      </c>
      <c r="I237" t="s">
        <v>350</v>
      </c>
      <c r="J237" t="s">
        <v>350</v>
      </c>
      <c r="K237" t="s">
        <v>350</v>
      </c>
      <c r="L237" t="s">
        <v>350</v>
      </c>
      <c r="M237" t="s">
        <v>350</v>
      </c>
      <c r="N237" t="s">
        <v>350</v>
      </c>
      <c r="O237" t="s">
        <v>350</v>
      </c>
      <c r="P237" t="s">
        <v>350</v>
      </c>
      <c r="Q237" t="s">
        <v>350</v>
      </c>
      <c r="R237" t="s">
        <v>350</v>
      </c>
      <c r="S237" t="s">
        <v>350</v>
      </c>
      <c r="T237" t="s">
        <v>350</v>
      </c>
      <c r="U237" t="s">
        <v>350</v>
      </c>
      <c r="V237" t="s">
        <v>350</v>
      </c>
      <c r="W237" t="s">
        <v>350</v>
      </c>
      <c r="X237" t="s">
        <v>350</v>
      </c>
    </row>
    <row r="238" spans="1:24" x14ac:dyDescent="0.25">
      <c r="A238" t="s">
        <v>0</v>
      </c>
      <c r="B238" t="s">
        <v>0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3"/>
    </row>
  </sheetData>
  <mergeCells count="2">
    <mergeCell ref="A1:X1"/>
    <mergeCell ref="A2:X2"/>
  </mergeCells>
  <pageMargins left="0.59055118110236227" right="0.59055118110236227" top="0.59055118110236227" bottom="0.55118110236220474" header="0.31496062992125984" footer="0.31496062992125984"/>
  <pageSetup paperSize="190" scale="60" orientation="landscape" r:id="rId1"/>
  <headerFooter>
    <oddFooter>&amp;C&amp;P de &amp;N</oddFooter>
  </headerFooter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workbookViewId="0">
      <selection activeCell="A7" sqref="A7"/>
    </sheetView>
  </sheetViews>
  <sheetFormatPr baseColWidth="10" defaultRowHeight="15" x14ac:dyDescent="0.25"/>
  <cols>
    <col min="1" max="1" width="11.5703125" customWidth="1"/>
    <col min="2" max="2" width="35.85546875" customWidth="1"/>
    <col min="3" max="3" width="13" customWidth="1"/>
    <col min="4" max="4" width="12.7109375" customWidth="1"/>
    <col min="5" max="5" width="11.42578125" customWidth="1"/>
    <col min="6" max="6" width="13.5703125" customWidth="1"/>
    <col min="7" max="7" width="14.85546875" customWidth="1"/>
    <col min="8" max="8" width="12" customWidth="1"/>
    <col min="9" max="9" width="12.140625" customWidth="1"/>
    <col min="10" max="10" width="12.5703125" customWidth="1"/>
    <col min="11" max="11" width="14.5703125" customWidth="1"/>
    <col min="12" max="12" width="13.7109375" customWidth="1"/>
  </cols>
  <sheetData>
    <row r="1" spans="1:12" x14ac:dyDescent="0.25">
      <c r="A1" s="1"/>
      <c r="B1" t="s">
        <v>0</v>
      </c>
      <c r="C1" t="s">
        <v>0</v>
      </c>
    </row>
    <row r="2" spans="1:12" ht="21" x14ac:dyDescent="0.35">
      <c r="A2" s="19" t="s">
        <v>1</v>
      </c>
      <c r="B2" s="3"/>
    </row>
    <row r="3" spans="1:12" ht="21" x14ac:dyDescent="0.35">
      <c r="A3" s="4" t="s">
        <v>367</v>
      </c>
    </row>
    <row r="4" spans="1:12" x14ac:dyDescent="0.25">
      <c r="B4" s="5"/>
    </row>
    <row r="5" spans="1:12" ht="45.75" thickBot="1" x14ac:dyDescent="0.3">
      <c r="A5" s="6" t="s">
        <v>3</v>
      </c>
      <c r="B5" s="6" t="s">
        <v>4</v>
      </c>
      <c r="C5" s="6" t="s">
        <v>5</v>
      </c>
      <c r="D5" s="6" t="s">
        <v>368</v>
      </c>
      <c r="E5" s="6" t="s">
        <v>6</v>
      </c>
      <c r="F5" s="6" t="s">
        <v>369</v>
      </c>
      <c r="G5" s="7" t="s">
        <v>7</v>
      </c>
      <c r="H5" s="6" t="s">
        <v>9</v>
      </c>
      <c r="I5" s="6" t="s">
        <v>8</v>
      </c>
      <c r="J5" s="6" t="s">
        <v>370</v>
      </c>
      <c r="K5" s="7" t="s">
        <v>12</v>
      </c>
      <c r="L5" s="8" t="s">
        <v>13</v>
      </c>
    </row>
    <row r="6" spans="1:12" ht="15.75" thickTop="1" x14ac:dyDescent="0.25"/>
    <row r="7" spans="1:12" x14ac:dyDescent="0.25">
      <c r="A7" s="9"/>
    </row>
    <row r="9" spans="1:12" x14ac:dyDescent="0.25">
      <c r="A9" s="10" t="s">
        <v>371</v>
      </c>
    </row>
    <row r="10" spans="1:12" x14ac:dyDescent="0.25">
      <c r="A10">
        <v>4102</v>
      </c>
      <c r="B10" t="s">
        <v>372</v>
      </c>
      <c r="C10" s="11">
        <v>5390.55</v>
      </c>
      <c r="D10" s="11">
        <v>0</v>
      </c>
      <c r="E10" s="11">
        <v>0</v>
      </c>
      <c r="F10" s="11">
        <v>0</v>
      </c>
      <c r="G10" s="11">
        <v>5390.55</v>
      </c>
      <c r="H10" s="11">
        <v>0.09</v>
      </c>
      <c r="I10" s="11">
        <v>596.86</v>
      </c>
      <c r="J10" s="11">
        <v>0</v>
      </c>
      <c r="K10" s="11">
        <v>596.95000000000005</v>
      </c>
      <c r="L10" s="11">
        <v>4793.6000000000004</v>
      </c>
    </row>
    <row r="11" spans="1:12" x14ac:dyDescent="0.25">
      <c r="A11">
        <v>4103</v>
      </c>
      <c r="B11" t="s">
        <v>373</v>
      </c>
      <c r="C11" s="11">
        <v>5390.55</v>
      </c>
      <c r="D11" s="11">
        <v>0</v>
      </c>
      <c r="E11" s="11">
        <v>0</v>
      </c>
      <c r="F11" s="11">
        <v>0</v>
      </c>
      <c r="G11" s="11">
        <v>5390.55</v>
      </c>
      <c r="H11" s="11">
        <v>0.09</v>
      </c>
      <c r="I11" s="11">
        <v>596.86</v>
      </c>
      <c r="J11" s="11">
        <v>0</v>
      </c>
      <c r="K11" s="11">
        <v>596.95000000000005</v>
      </c>
      <c r="L11" s="11">
        <v>4793.6000000000004</v>
      </c>
    </row>
    <row r="12" spans="1:12" x14ac:dyDescent="0.25">
      <c r="A12">
        <v>4104</v>
      </c>
      <c r="B12" t="s">
        <v>374</v>
      </c>
      <c r="C12" s="11">
        <v>5390.55</v>
      </c>
      <c r="D12" s="11">
        <v>0</v>
      </c>
      <c r="E12" s="11">
        <v>0</v>
      </c>
      <c r="F12" s="11">
        <v>0</v>
      </c>
      <c r="G12" s="11">
        <v>5390.55</v>
      </c>
      <c r="H12" s="11">
        <v>0.09</v>
      </c>
      <c r="I12" s="11">
        <v>596.86</v>
      </c>
      <c r="J12" s="11">
        <v>0</v>
      </c>
      <c r="K12" s="11">
        <v>596.95000000000005</v>
      </c>
      <c r="L12" s="11">
        <v>4793.6000000000004</v>
      </c>
    </row>
    <row r="13" spans="1:12" x14ac:dyDescent="0.25">
      <c r="A13">
        <v>4106</v>
      </c>
      <c r="B13" t="s">
        <v>375</v>
      </c>
      <c r="C13" s="11">
        <v>5390.55</v>
      </c>
      <c r="D13" s="11">
        <v>0</v>
      </c>
      <c r="E13" s="11">
        <v>0</v>
      </c>
      <c r="F13" s="11">
        <v>0</v>
      </c>
      <c r="G13" s="11">
        <v>5390.55</v>
      </c>
      <c r="H13" s="12">
        <v>-0.11</v>
      </c>
      <c r="I13" s="11">
        <v>596.86</v>
      </c>
      <c r="J13" s="11">
        <v>0</v>
      </c>
      <c r="K13" s="11">
        <v>596.75</v>
      </c>
      <c r="L13" s="11">
        <v>4793.8</v>
      </c>
    </row>
    <row r="14" spans="1:12" x14ac:dyDescent="0.25">
      <c r="A14">
        <v>40610</v>
      </c>
      <c r="B14" t="s">
        <v>376</v>
      </c>
      <c r="C14" s="11">
        <v>3593.7</v>
      </c>
      <c r="D14" s="11">
        <v>0</v>
      </c>
      <c r="E14" s="11">
        <v>0</v>
      </c>
      <c r="F14" s="11">
        <v>0</v>
      </c>
      <c r="G14" s="11">
        <v>3593.7</v>
      </c>
      <c r="H14" s="12">
        <v>-0.01</v>
      </c>
      <c r="I14" s="11">
        <v>207.77</v>
      </c>
      <c r="J14" s="12">
        <v>-382.46</v>
      </c>
      <c r="K14" s="12">
        <v>-174.7</v>
      </c>
      <c r="L14" s="11">
        <v>3768.4</v>
      </c>
    </row>
    <row r="15" spans="1:12" x14ac:dyDescent="0.25">
      <c r="A15">
        <v>40611</v>
      </c>
      <c r="B15" t="s">
        <v>377</v>
      </c>
      <c r="C15" s="11">
        <v>5390.55</v>
      </c>
      <c r="D15" s="11">
        <v>0</v>
      </c>
      <c r="E15" s="11">
        <v>0</v>
      </c>
      <c r="F15" s="11">
        <v>0</v>
      </c>
      <c r="G15" s="11">
        <v>5390.55</v>
      </c>
      <c r="H15" s="11">
        <v>0.09</v>
      </c>
      <c r="I15" s="11">
        <v>596.86</v>
      </c>
      <c r="J15" s="11">
        <v>0</v>
      </c>
      <c r="K15" s="11">
        <v>596.95000000000005</v>
      </c>
      <c r="L15" s="11">
        <v>4793.6000000000004</v>
      </c>
    </row>
    <row r="16" spans="1:12" x14ac:dyDescent="0.25">
      <c r="A16">
        <v>40613</v>
      </c>
      <c r="B16" t="s">
        <v>378</v>
      </c>
      <c r="C16" s="11">
        <v>5390.55</v>
      </c>
      <c r="D16" s="11">
        <v>0</v>
      </c>
      <c r="E16" s="11">
        <v>0</v>
      </c>
      <c r="F16" s="11">
        <v>0</v>
      </c>
      <c r="G16" s="11">
        <v>5390.55</v>
      </c>
      <c r="H16" s="11">
        <v>0.09</v>
      </c>
      <c r="I16" s="11">
        <v>596.86</v>
      </c>
      <c r="J16" s="11">
        <v>0</v>
      </c>
      <c r="K16" s="11">
        <v>596.95000000000005</v>
      </c>
      <c r="L16" s="11">
        <v>4793.6000000000004</v>
      </c>
    </row>
    <row r="17" spans="1:12" x14ac:dyDescent="0.25">
      <c r="A17">
        <v>46688</v>
      </c>
      <c r="B17" t="s">
        <v>379</v>
      </c>
      <c r="C17" s="11">
        <v>5390.55</v>
      </c>
      <c r="D17" s="11">
        <v>0</v>
      </c>
      <c r="E17" s="11">
        <v>0</v>
      </c>
      <c r="F17" s="11">
        <v>0</v>
      </c>
      <c r="G17" s="11">
        <v>5390.55</v>
      </c>
      <c r="H17" s="12">
        <v>-0.11</v>
      </c>
      <c r="I17" s="11">
        <v>596.86</v>
      </c>
      <c r="J17" s="11">
        <v>0</v>
      </c>
      <c r="K17" s="11">
        <v>596.75</v>
      </c>
      <c r="L17" s="11">
        <v>4793.8</v>
      </c>
    </row>
    <row r="18" spans="1:12" x14ac:dyDescent="0.25">
      <c r="A18">
        <v>46692</v>
      </c>
      <c r="B18" t="s">
        <v>380</v>
      </c>
      <c r="C18" s="11">
        <v>5390.55</v>
      </c>
      <c r="D18" s="11">
        <v>0</v>
      </c>
      <c r="E18" s="11">
        <v>0</v>
      </c>
      <c r="F18" s="11">
        <v>0</v>
      </c>
      <c r="G18" s="11">
        <v>5390.55</v>
      </c>
      <c r="H18" s="12">
        <v>-0.11</v>
      </c>
      <c r="I18" s="11">
        <v>596.86</v>
      </c>
      <c r="J18" s="11">
        <v>0</v>
      </c>
      <c r="K18" s="11">
        <v>596.75</v>
      </c>
      <c r="L18" s="11">
        <v>4793.8</v>
      </c>
    </row>
    <row r="19" spans="1:12" x14ac:dyDescent="0.25">
      <c r="A19">
        <v>46693</v>
      </c>
      <c r="B19" t="s">
        <v>381</v>
      </c>
      <c r="C19" s="11">
        <v>5390.55</v>
      </c>
      <c r="D19" s="11">
        <v>0</v>
      </c>
      <c r="E19" s="11">
        <v>0</v>
      </c>
      <c r="F19" s="11">
        <v>0</v>
      </c>
      <c r="G19" s="11">
        <v>5390.55</v>
      </c>
      <c r="H19" s="12">
        <v>-0.11</v>
      </c>
      <c r="I19" s="11">
        <v>596.86</v>
      </c>
      <c r="J19" s="11">
        <v>0</v>
      </c>
      <c r="K19" s="11">
        <v>596.75</v>
      </c>
      <c r="L19" s="11">
        <v>4793.8</v>
      </c>
    </row>
    <row r="20" spans="1:12" x14ac:dyDescent="0.25">
      <c r="A20">
        <v>46694</v>
      </c>
      <c r="B20" t="s">
        <v>382</v>
      </c>
      <c r="C20" s="11">
        <v>5390.55</v>
      </c>
      <c r="D20" s="11">
        <v>0</v>
      </c>
      <c r="E20" s="11">
        <v>0</v>
      </c>
      <c r="F20" s="11">
        <v>0</v>
      </c>
      <c r="G20" s="11">
        <v>5390.55</v>
      </c>
      <c r="H20" s="12">
        <v>-0.11</v>
      </c>
      <c r="I20" s="11">
        <v>596.86</v>
      </c>
      <c r="J20" s="11">
        <v>0</v>
      </c>
      <c r="K20" s="11">
        <v>596.75</v>
      </c>
      <c r="L20" s="11">
        <v>4793.8</v>
      </c>
    </row>
    <row r="21" spans="1:12" x14ac:dyDescent="0.25">
      <c r="A21">
        <v>46695</v>
      </c>
      <c r="B21" t="s">
        <v>383</v>
      </c>
      <c r="C21" s="11">
        <v>5390.55</v>
      </c>
      <c r="D21" s="11">
        <v>0</v>
      </c>
      <c r="E21" s="11">
        <v>0</v>
      </c>
      <c r="F21" s="11">
        <v>0</v>
      </c>
      <c r="G21" s="11">
        <v>5390.55</v>
      </c>
      <c r="H21" s="12">
        <v>-0.11</v>
      </c>
      <c r="I21" s="11">
        <v>596.86</v>
      </c>
      <c r="J21" s="11">
        <v>0</v>
      </c>
      <c r="K21" s="11">
        <v>596.75</v>
      </c>
      <c r="L21" s="11">
        <v>4793.8</v>
      </c>
    </row>
    <row r="22" spans="1:12" x14ac:dyDescent="0.25">
      <c r="A22">
        <v>46707</v>
      </c>
      <c r="B22" t="s">
        <v>384</v>
      </c>
      <c r="C22" s="11">
        <v>5390.55</v>
      </c>
      <c r="D22" s="11">
        <v>0</v>
      </c>
      <c r="E22" s="11">
        <v>359.37</v>
      </c>
      <c r="F22" s="11">
        <v>0</v>
      </c>
      <c r="G22" s="11">
        <v>5749.92</v>
      </c>
      <c r="H22" s="11">
        <v>0.03</v>
      </c>
      <c r="I22" s="11">
        <v>414.72</v>
      </c>
      <c r="J22" s="12">
        <v>-294.63</v>
      </c>
      <c r="K22" s="11">
        <v>120.12</v>
      </c>
      <c r="L22" s="11">
        <v>5629.8</v>
      </c>
    </row>
    <row r="23" spans="1:12" x14ac:dyDescent="0.25">
      <c r="A23">
        <v>46708</v>
      </c>
      <c r="B23" t="s">
        <v>385</v>
      </c>
      <c r="C23" s="11">
        <v>4671.7700000000004</v>
      </c>
      <c r="D23" s="11">
        <v>0</v>
      </c>
      <c r="E23" s="11">
        <v>0</v>
      </c>
      <c r="F23" s="11">
        <v>0</v>
      </c>
      <c r="G23" s="11">
        <v>4671.7700000000004</v>
      </c>
      <c r="H23" s="12">
        <v>-0.02</v>
      </c>
      <c r="I23" s="11">
        <v>297.42</v>
      </c>
      <c r="J23" s="12">
        <v>-354.23</v>
      </c>
      <c r="K23" s="12">
        <v>-56.83</v>
      </c>
      <c r="L23" s="11">
        <v>4728.6000000000004</v>
      </c>
    </row>
    <row r="24" spans="1:12" x14ac:dyDescent="0.25">
      <c r="A24">
        <v>46710</v>
      </c>
      <c r="B24" t="s">
        <v>386</v>
      </c>
      <c r="C24" s="11">
        <v>3234.33</v>
      </c>
      <c r="D24" s="11">
        <v>0</v>
      </c>
      <c r="E24" s="11">
        <v>0</v>
      </c>
      <c r="F24" s="11">
        <v>0</v>
      </c>
      <c r="G24" s="11">
        <v>3234.33</v>
      </c>
      <c r="H24" s="12">
        <v>-0.02</v>
      </c>
      <c r="I24" s="11">
        <v>184.77</v>
      </c>
      <c r="J24" s="12">
        <v>-406.62</v>
      </c>
      <c r="K24" s="12">
        <v>-221.87</v>
      </c>
      <c r="L24" s="11">
        <v>3456.2</v>
      </c>
    </row>
    <row r="25" spans="1:12" x14ac:dyDescent="0.25">
      <c r="A25">
        <v>46711</v>
      </c>
      <c r="B25" t="s">
        <v>387</v>
      </c>
      <c r="C25" s="11">
        <v>3234.33</v>
      </c>
      <c r="D25" s="11">
        <v>0</v>
      </c>
      <c r="E25" s="11">
        <v>0</v>
      </c>
      <c r="F25" s="11">
        <v>0</v>
      </c>
      <c r="G25" s="11">
        <v>3234.33</v>
      </c>
      <c r="H25" s="12">
        <v>-0.02</v>
      </c>
      <c r="I25" s="11">
        <v>184.77</v>
      </c>
      <c r="J25" s="12">
        <v>-406.62</v>
      </c>
      <c r="K25" s="12">
        <v>-221.87</v>
      </c>
      <c r="L25" s="11">
        <v>3456.2</v>
      </c>
    </row>
    <row r="26" spans="1:12" x14ac:dyDescent="0.25">
      <c r="A26">
        <v>46718</v>
      </c>
      <c r="B26" t="s">
        <v>388</v>
      </c>
      <c r="C26" s="11">
        <v>2874.96</v>
      </c>
      <c r="D26" s="11">
        <v>0</v>
      </c>
      <c r="E26" s="11">
        <v>0</v>
      </c>
      <c r="F26" s="11">
        <v>0</v>
      </c>
      <c r="G26" s="11">
        <v>2874.96</v>
      </c>
      <c r="H26" s="11">
        <v>0.01</v>
      </c>
      <c r="I26" s="11">
        <v>161.77000000000001</v>
      </c>
      <c r="J26" s="12">
        <v>-406.62</v>
      </c>
      <c r="K26" s="12">
        <v>-244.84</v>
      </c>
      <c r="L26" s="11">
        <v>3119.8</v>
      </c>
    </row>
    <row r="27" spans="1:12" x14ac:dyDescent="0.25">
      <c r="A27">
        <v>46719</v>
      </c>
      <c r="B27" t="s">
        <v>389</v>
      </c>
      <c r="C27" s="11">
        <v>1078.1099999999999</v>
      </c>
      <c r="D27" s="11">
        <v>0</v>
      </c>
      <c r="E27" s="11">
        <v>0</v>
      </c>
      <c r="F27" s="11">
        <v>0</v>
      </c>
      <c r="G27" s="11">
        <v>1078.1099999999999</v>
      </c>
      <c r="H27" s="12">
        <v>-0.04</v>
      </c>
      <c r="I27" s="11">
        <v>46.77</v>
      </c>
      <c r="J27" s="12">
        <v>-407.02</v>
      </c>
      <c r="K27" s="12">
        <v>-360.29</v>
      </c>
      <c r="L27" s="11">
        <v>1438.4</v>
      </c>
    </row>
    <row r="28" spans="1:12" x14ac:dyDescent="0.25">
      <c r="A28">
        <v>46720</v>
      </c>
      <c r="B28" t="s">
        <v>390</v>
      </c>
      <c r="C28" s="11">
        <v>2515.59</v>
      </c>
      <c r="D28" s="11">
        <v>0</v>
      </c>
      <c r="E28" s="11">
        <v>0</v>
      </c>
      <c r="F28" s="11">
        <v>0</v>
      </c>
      <c r="G28" s="11">
        <v>2515.59</v>
      </c>
      <c r="H28" s="11">
        <v>0.04</v>
      </c>
      <c r="I28" s="11">
        <v>138.77000000000001</v>
      </c>
      <c r="J28" s="12">
        <v>-406.62</v>
      </c>
      <c r="K28" s="12">
        <v>-267.81</v>
      </c>
      <c r="L28" s="11">
        <v>2783.4</v>
      </c>
    </row>
    <row r="29" spans="1:12" x14ac:dyDescent="0.25">
      <c r="A29">
        <v>46721</v>
      </c>
      <c r="B29" t="s">
        <v>391</v>
      </c>
      <c r="C29" s="11">
        <v>2874.96</v>
      </c>
      <c r="D29" s="11">
        <v>0</v>
      </c>
      <c r="E29" s="11">
        <v>0</v>
      </c>
      <c r="F29" s="11">
        <v>0</v>
      </c>
      <c r="G29" s="11">
        <v>2874.96</v>
      </c>
      <c r="H29" s="11">
        <v>0.01</v>
      </c>
      <c r="I29" s="11">
        <v>161.77000000000001</v>
      </c>
      <c r="J29" s="12">
        <v>-406.62</v>
      </c>
      <c r="K29" s="12">
        <v>-244.84</v>
      </c>
      <c r="L29" s="11">
        <v>3119.8</v>
      </c>
    </row>
    <row r="30" spans="1:12" x14ac:dyDescent="0.25">
      <c r="A30">
        <v>46722</v>
      </c>
      <c r="B30" t="s">
        <v>392</v>
      </c>
      <c r="C30" s="11">
        <v>2515.5700000000002</v>
      </c>
      <c r="D30" s="11">
        <v>0</v>
      </c>
      <c r="E30" s="11">
        <v>0</v>
      </c>
      <c r="F30" s="11">
        <v>0</v>
      </c>
      <c r="G30" s="11">
        <v>2515.5700000000002</v>
      </c>
      <c r="H30" s="11">
        <v>0.02</v>
      </c>
      <c r="I30" s="11">
        <v>138.77000000000001</v>
      </c>
      <c r="J30" s="12">
        <v>-406.62</v>
      </c>
      <c r="K30" s="12">
        <v>-267.83</v>
      </c>
      <c r="L30" s="11">
        <v>2783.4</v>
      </c>
    </row>
    <row r="31" spans="1:12" x14ac:dyDescent="0.25">
      <c r="A31">
        <v>46723</v>
      </c>
      <c r="B31" t="s">
        <v>393</v>
      </c>
      <c r="C31" s="11">
        <v>2156.2199999999998</v>
      </c>
      <c r="D31" s="11">
        <v>0</v>
      </c>
      <c r="E31" s="11">
        <v>0</v>
      </c>
      <c r="F31" s="11">
        <v>0</v>
      </c>
      <c r="G31" s="11">
        <v>2156.2199999999998</v>
      </c>
      <c r="H31" s="11">
        <v>0.08</v>
      </c>
      <c r="I31" s="11">
        <v>115.77</v>
      </c>
      <c r="J31" s="12">
        <v>-406.83</v>
      </c>
      <c r="K31" s="12">
        <v>-290.98</v>
      </c>
      <c r="L31" s="11">
        <v>2447.1999999999998</v>
      </c>
    </row>
    <row r="32" spans="1:12" x14ac:dyDescent="0.25">
      <c r="A32">
        <v>46725</v>
      </c>
      <c r="B32" t="s">
        <v>394</v>
      </c>
      <c r="C32" s="11">
        <v>1796.85</v>
      </c>
      <c r="D32" s="11">
        <v>0</v>
      </c>
      <c r="E32" s="11">
        <v>0</v>
      </c>
      <c r="F32" s="11">
        <v>0</v>
      </c>
      <c r="G32" s="11">
        <v>1796.85</v>
      </c>
      <c r="H32" s="12">
        <v>-0.09</v>
      </c>
      <c r="I32" s="11">
        <v>92.77</v>
      </c>
      <c r="J32" s="12">
        <v>-406.83</v>
      </c>
      <c r="K32" s="12">
        <v>-314.14999999999998</v>
      </c>
      <c r="L32" s="11">
        <v>2111</v>
      </c>
    </row>
    <row r="33" spans="1:12" x14ac:dyDescent="0.25">
      <c r="A33" t="s">
        <v>20</v>
      </c>
      <c r="C33" t="s">
        <v>21</v>
      </c>
      <c r="D33" t="s">
        <v>21</v>
      </c>
      <c r="E33" t="s">
        <v>21</v>
      </c>
      <c r="F33" t="s">
        <v>21</v>
      </c>
      <c r="G33" t="s">
        <v>21</v>
      </c>
      <c r="H33" t="s">
        <v>21</v>
      </c>
      <c r="I33" t="s">
        <v>21</v>
      </c>
      <c r="J33" t="s">
        <v>21</v>
      </c>
      <c r="K33" t="s">
        <v>21</v>
      </c>
      <c r="L33" t="s">
        <v>21</v>
      </c>
    </row>
    <row r="34" spans="1:12" x14ac:dyDescent="0.25">
      <c r="C34" s="13">
        <f>SUM(C10:C33)</f>
        <v>95232.990000000049</v>
      </c>
      <c r="D34" s="13">
        <f t="shared" ref="D34:L34" si="0">SUM(D10:D33)</f>
        <v>0</v>
      </c>
      <c r="E34" s="13">
        <f t="shared" si="0"/>
        <v>359.37</v>
      </c>
      <c r="F34" s="13">
        <f t="shared" si="0"/>
        <v>0</v>
      </c>
      <c r="G34" s="13">
        <f t="shared" si="0"/>
        <v>95592.360000000044</v>
      </c>
      <c r="H34" s="13">
        <f t="shared" si="0"/>
        <v>-0.21999999999999989</v>
      </c>
      <c r="I34" s="13">
        <f t="shared" si="0"/>
        <v>8711.3000000000029</v>
      </c>
      <c r="J34" s="13">
        <f t="shared" si="0"/>
        <v>-4691.7199999999993</v>
      </c>
      <c r="K34" s="13">
        <f t="shared" si="0"/>
        <v>4019.36</v>
      </c>
      <c r="L34" s="13">
        <f t="shared" si="0"/>
        <v>91573</v>
      </c>
    </row>
    <row r="36" spans="1:12" x14ac:dyDescent="0.25">
      <c r="A36" s="10" t="s">
        <v>395</v>
      </c>
    </row>
    <row r="37" spans="1:12" x14ac:dyDescent="0.25">
      <c r="A37">
        <v>4067</v>
      </c>
      <c r="B37" t="s">
        <v>396</v>
      </c>
      <c r="C37" s="11">
        <v>5390.55</v>
      </c>
      <c r="D37" s="11">
        <v>1300</v>
      </c>
      <c r="E37" s="11">
        <v>718.73</v>
      </c>
      <c r="F37" s="11">
        <v>173.33</v>
      </c>
      <c r="G37" s="11">
        <v>7582.61</v>
      </c>
      <c r="H37" s="12">
        <v>-0.18</v>
      </c>
      <c r="I37" s="11">
        <v>453.82</v>
      </c>
      <c r="J37" s="12">
        <v>-294.63</v>
      </c>
      <c r="K37" s="11">
        <v>159.01</v>
      </c>
      <c r="L37" s="11">
        <v>7423.6</v>
      </c>
    </row>
    <row r="38" spans="1:12" x14ac:dyDescent="0.25">
      <c r="A38" t="s">
        <v>20</v>
      </c>
      <c r="C38" t="s">
        <v>21</v>
      </c>
      <c r="D38" t="s">
        <v>21</v>
      </c>
      <c r="E38" t="s">
        <v>21</v>
      </c>
      <c r="F38" t="s">
        <v>21</v>
      </c>
      <c r="G38" t="s">
        <v>21</v>
      </c>
      <c r="H38" t="s">
        <v>21</v>
      </c>
      <c r="I38" t="s">
        <v>21</v>
      </c>
      <c r="J38" t="s">
        <v>21</v>
      </c>
      <c r="K38" t="s">
        <v>21</v>
      </c>
      <c r="L38" t="s">
        <v>21</v>
      </c>
    </row>
    <row r="39" spans="1:12" x14ac:dyDescent="0.25">
      <c r="C39" s="13">
        <v>5390.55</v>
      </c>
      <c r="D39" s="13">
        <v>1300</v>
      </c>
      <c r="E39" s="13">
        <v>718.73</v>
      </c>
      <c r="F39" s="13">
        <v>173.33</v>
      </c>
      <c r="G39" s="13">
        <v>7582.61</v>
      </c>
      <c r="H39" s="18">
        <v>-0.18</v>
      </c>
      <c r="I39" s="13">
        <v>453.82</v>
      </c>
      <c r="J39" s="18">
        <v>-294.63</v>
      </c>
      <c r="K39" s="13">
        <v>159.01</v>
      </c>
      <c r="L39" s="13">
        <v>7423.6</v>
      </c>
    </row>
    <row r="41" spans="1:12" x14ac:dyDescent="0.25">
      <c r="A41" s="10" t="s">
        <v>397</v>
      </c>
    </row>
    <row r="42" spans="1:12" x14ac:dyDescent="0.25">
      <c r="A42">
        <v>4073</v>
      </c>
      <c r="B42" t="s">
        <v>398</v>
      </c>
      <c r="C42" s="11">
        <v>5390.55</v>
      </c>
      <c r="D42" s="11">
        <v>1300</v>
      </c>
      <c r="E42" s="11">
        <v>718.73</v>
      </c>
      <c r="F42" s="11">
        <v>173.33</v>
      </c>
      <c r="G42" s="11">
        <v>7582.61</v>
      </c>
      <c r="H42" s="11">
        <v>0.02</v>
      </c>
      <c r="I42" s="11">
        <v>453.82</v>
      </c>
      <c r="J42" s="12">
        <v>-294.63</v>
      </c>
      <c r="K42" s="11">
        <v>159.21</v>
      </c>
      <c r="L42" s="11">
        <v>7423.4</v>
      </c>
    </row>
    <row r="43" spans="1:12" x14ac:dyDescent="0.25">
      <c r="A43" t="s">
        <v>20</v>
      </c>
      <c r="C43" t="s">
        <v>21</v>
      </c>
      <c r="D43" t="s">
        <v>21</v>
      </c>
      <c r="E43" t="s">
        <v>21</v>
      </c>
      <c r="F43" t="s">
        <v>21</v>
      </c>
      <c r="G43" t="s">
        <v>21</v>
      </c>
      <c r="H43" t="s">
        <v>21</v>
      </c>
      <c r="I43" t="s">
        <v>21</v>
      </c>
      <c r="J43" t="s">
        <v>21</v>
      </c>
      <c r="K43" t="s">
        <v>21</v>
      </c>
      <c r="L43" t="s">
        <v>21</v>
      </c>
    </row>
    <row r="44" spans="1:12" x14ac:dyDescent="0.25">
      <c r="C44" s="13">
        <v>5390.55</v>
      </c>
      <c r="D44" s="13">
        <v>1300</v>
      </c>
      <c r="E44" s="13">
        <v>718.73</v>
      </c>
      <c r="F44" s="13">
        <v>173.33</v>
      </c>
      <c r="G44" s="13">
        <v>7582.61</v>
      </c>
      <c r="H44" s="13">
        <v>0.02</v>
      </c>
      <c r="I44" s="13">
        <v>453.82</v>
      </c>
      <c r="J44" s="18">
        <v>-294.63</v>
      </c>
      <c r="K44" s="13">
        <v>159.21</v>
      </c>
      <c r="L44" s="13">
        <v>7423.4</v>
      </c>
    </row>
    <row r="46" spans="1:12" x14ac:dyDescent="0.25">
      <c r="A46" s="10" t="s">
        <v>399</v>
      </c>
    </row>
    <row r="47" spans="1:12" x14ac:dyDescent="0.25">
      <c r="A47">
        <v>4028</v>
      </c>
      <c r="B47" t="s">
        <v>400</v>
      </c>
      <c r="C47" s="11">
        <v>5390.55</v>
      </c>
      <c r="D47" s="11">
        <v>1300</v>
      </c>
      <c r="E47" s="11">
        <v>718.73</v>
      </c>
      <c r="F47" s="11">
        <v>173.33</v>
      </c>
      <c r="G47" s="11">
        <v>7582.61</v>
      </c>
      <c r="H47" s="11">
        <v>0.02</v>
      </c>
      <c r="I47" s="11">
        <v>453.82</v>
      </c>
      <c r="J47" s="12">
        <v>-294.63</v>
      </c>
      <c r="K47" s="11">
        <v>159.21</v>
      </c>
      <c r="L47" s="11">
        <v>7423.4</v>
      </c>
    </row>
    <row r="48" spans="1:12" x14ac:dyDescent="0.25">
      <c r="A48" t="s">
        <v>20</v>
      </c>
      <c r="C48" t="s">
        <v>21</v>
      </c>
      <c r="D48" t="s">
        <v>21</v>
      </c>
      <c r="E48" t="s">
        <v>21</v>
      </c>
      <c r="F48" t="s">
        <v>21</v>
      </c>
      <c r="G48" t="s">
        <v>21</v>
      </c>
      <c r="H48" t="s">
        <v>21</v>
      </c>
      <c r="I48" t="s">
        <v>21</v>
      </c>
      <c r="J48" t="s">
        <v>21</v>
      </c>
      <c r="K48" t="s">
        <v>21</v>
      </c>
      <c r="L48" t="s">
        <v>21</v>
      </c>
    </row>
    <row r="49" spans="1:12" x14ac:dyDescent="0.25">
      <c r="C49" s="13">
        <v>5390.55</v>
      </c>
      <c r="D49" s="13">
        <v>1300</v>
      </c>
      <c r="E49" s="13">
        <v>718.73</v>
      </c>
      <c r="F49" s="13">
        <v>173.33</v>
      </c>
      <c r="G49" s="13">
        <v>7582.61</v>
      </c>
      <c r="H49" s="13">
        <v>0.02</v>
      </c>
      <c r="I49" s="13">
        <v>453.82</v>
      </c>
      <c r="J49" s="18">
        <v>-294.63</v>
      </c>
      <c r="K49" s="13">
        <v>159.21</v>
      </c>
      <c r="L49" s="13">
        <v>7423.4</v>
      </c>
    </row>
    <row r="51" spans="1:12" x14ac:dyDescent="0.25">
      <c r="A51" s="10" t="s">
        <v>401</v>
      </c>
    </row>
    <row r="52" spans="1:12" x14ac:dyDescent="0.25">
      <c r="A52">
        <v>40601</v>
      </c>
      <c r="B52" t="s">
        <v>402</v>
      </c>
      <c r="C52" s="11">
        <v>5390.55</v>
      </c>
      <c r="D52" s="11">
        <v>985</v>
      </c>
      <c r="E52" s="11">
        <v>718.73</v>
      </c>
      <c r="F52" s="11">
        <v>131.33000000000001</v>
      </c>
      <c r="G52" s="11">
        <v>7225.61</v>
      </c>
      <c r="H52" s="11">
        <v>0.02</v>
      </c>
      <c r="I52" s="11">
        <v>453.82</v>
      </c>
      <c r="J52" s="12">
        <v>-294.63</v>
      </c>
      <c r="K52" s="11">
        <v>159.21</v>
      </c>
      <c r="L52" s="11">
        <v>7066.4</v>
      </c>
    </row>
    <row r="53" spans="1:12" x14ac:dyDescent="0.25">
      <c r="A53" t="s">
        <v>20</v>
      </c>
      <c r="C53" t="s">
        <v>21</v>
      </c>
      <c r="D53" t="s">
        <v>21</v>
      </c>
      <c r="E53" t="s">
        <v>21</v>
      </c>
      <c r="F53" t="s">
        <v>21</v>
      </c>
      <c r="G53" t="s">
        <v>21</v>
      </c>
      <c r="H53" t="s">
        <v>21</v>
      </c>
      <c r="I53" t="s">
        <v>21</v>
      </c>
      <c r="J53" t="s">
        <v>21</v>
      </c>
      <c r="K53" t="s">
        <v>21</v>
      </c>
      <c r="L53" t="s">
        <v>21</v>
      </c>
    </row>
    <row r="54" spans="1:12" x14ac:dyDescent="0.25">
      <c r="C54" s="13">
        <v>5390.55</v>
      </c>
      <c r="D54" s="13">
        <v>985</v>
      </c>
      <c r="E54" s="13">
        <v>718.73</v>
      </c>
      <c r="F54" s="13">
        <v>131.33000000000001</v>
      </c>
      <c r="G54" s="13">
        <v>7225.61</v>
      </c>
      <c r="H54" s="13">
        <v>0.02</v>
      </c>
      <c r="I54" s="13">
        <v>453.82</v>
      </c>
      <c r="J54" s="18">
        <v>-294.63</v>
      </c>
      <c r="K54" s="13">
        <v>159.21</v>
      </c>
      <c r="L54" s="13">
        <v>7066.4</v>
      </c>
    </row>
    <row r="56" spans="1:12" x14ac:dyDescent="0.25">
      <c r="A56" s="10" t="s">
        <v>403</v>
      </c>
    </row>
    <row r="57" spans="1:12" x14ac:dyDescent="0.25">
      <c r="A57">
        <v>40670</v>
      </c>
      <c r="B57" t="s">
        <v>404</v>
      </c>
      <c r="C57" s="11">
        <v>5390.55</v>
      </c>
      <c r="D57" s="11">
        <v>1300</v>
      </c>
      <c r="E57" s="11">
        <v>718.73</v>
      </c>
      <c r="F57" s="11">
        <v>173.33</v>
      </c>
      <c r="G57" s="11">
        <v>7582.61</v>
      </c>
      <c r="H57" s="11">
        <v>0.02</v>
      </c>
      <c r="I57" s="11">
        <v>453.82</v>
      </c>
      <c r="J57" s="12">
        <v>-294.63</v>
      </c>
      <c r="K57" s="11">
        <v>159.21</v>
      </c>
      <c r="L57" s="11">
        <v>7423.4</v>
      </c>
    </row>
    <row r="58" spans="1:12" x14ac:dyDescent="0.25">
      <c r="A58" t="s">
        <v>20</v>
      </c>
      <c r="C58" t="s">
        <v>21</v>
      </c>
      <c r="D58" t="s">
        <v>21</v>
      </c>
      <c r="E58" t="s">
        <v>21</v>
      </c>
      <c r="F58" t="s">
        <v>21</v>
      </c>
      <c r="G58" t="s">
        <v>21</v>
      </c>
      <c r="H58" t="s">
        <v>21</v>
      </c>
      <c r="I58" t="s">
        <v>21</v>
      </c>
      <c r="J58" t="s">
        <v>21</v>
      </c>
      <c r="K58" t="s">
        <v>21</v>
      </c>
      <c r="L58" t="s">
        <v>21</v>
      </c>
    </row>
    <row r="59" spans="1:12" x14ac:dyDescent="0.25">
      <c r="C59" s="13">
        <v>5390.55</v>
      </c>
      <c r="D59" s="13">
        <v>1300</v>
      </c>
      <c r="E59" s="13">
        <v>718.73</v>
      </c>
      <c r="F59" s="13">
        <v>173.33</v>
      </c>
      <c r="G59" s="13">
        <v>7582.61</v>
      </c>
      <c r="H59" s="13">
        <v>0.02</v>
      </c>
      <c r="I59" s="13">
        <v>453.82</v>
      </c>
      <c r="J59" s="18">
        <v>-294.63</v>
      </c>
      <c r="K59" s="13">
        <v>159.21</v>
      </c>
      <c r="L59" s="13">
        <v>7423.4</v>
      </c>
    </row>
    <row r="61" spans="1:12" x14ac:dyDescent="0.25">
      <c r="A61" s="10" t="s">
        <v>405</v>
      </c>
    </row>
    <row r="62" spans="1:12" x14ac:dyDescent="0.25">
      <c r="A62">
        <v>4109</v>
      </c>
      <c r="B62" t="s">
        <v>406</v>
      </c>
      <c r="C62" s="11">
        <v>5390.55</v>
      </c>
      <c r="D62" s="11">
        <v>985</v>
      </c>
      <c r="E62" s="11">
        <v>718.73</v>
      </c>
      <c r="F62" s="11">
        <v>131.33000000000001</v>
      </c>
      <c r="G62" s="11">
        <v>7225.61</v>
      </c>
      <c r="H62" s="11">
        <v>0.02</v>
      </c>
      <c r="I62" s="11">
        <v>453.82</v>
      </c>
      <c r="J62" s="12">
        <v>-294.63</v>
      </c>
      <c r="K62" s="11">
        <v>159.21</v>
      </c>
      <c r="L62" s="11">
        <v>7066.4</v>
      </c>
    </row>
    <row r="63" spans="1:12" x14ac:dyDescent="0.25">
      <c r="A63" t="s">
        <v>20</v>
      </c>
      <c r="C63" t="s">
        <v>21</v>
      </c>
      <c r="D63" t="s">
        <v>21</v>
      </c>
      <c r="E63" t="s">
        <v>21</v>
      </c>
      <c r="F63" t="s">
        <v>21</v>
      </c>
      <c r="G63" t="s">
        <v>21</v>
      </c>
      <c r="H63" t="s">
        <v>21</v>
      </c>
      <c r="I63" t="s">
        <v>21</v>
      </c>
      <c r="J63" t="s">
        <v>21</v>
      </c>
      <c r="K63" t="s">
        <v>21</v>
      </c>
      <c r="L63" t="s">
        <v>21</v>
      </c>
    </row>
    <row r="64" spans="1:12" x14ac:dyDescent="0.25">
      <c r="C64" s="13">
        <v>5390.55</v>
      </c>
      <c r="D64" s="13">
        <v>985</v>
      </c>
      <c r="E64" s="13">
        <v>718.73</v>
      </c>
      <c r="F64" s="13">
        <v>131.33000000000001</v>
      </c>
      <c r="G64" s="13">
        <v>7225.61</v>
      </c>
      <c r="H64" s="13">
        <v>0.02</v>
      </c>
      <c r="I64" s="13">
        <v>453.82</v>
      </c>
      <c r="J64" s="18">
        <v>-294.63</v>
      </c>
      <c r="K64" s="13">
        <v>159.21</v>
      </c>
      <c r="L64" s="13">
        <v>7066.4</v>
      </c>
    </row>
    <row r="66" spans="1:12" x14ac:dyDescent="0.25">
      <c r="A66" s="10" t="s">
        <v>407</v>
      </c>
    </row>
    <row r="67" spans="1:12" x14ac:dyDescent="0.25">
      <c r="A67">
        <v>46713</v>
      </c>
      <c r="B67" t="s">
        <v>408</v>
      </c>
      <c r="C67" s="11">
        <v>5390.55</v>
      </c>
      <c r="D67" s="11">
        <v>985</v>
      </c>
      <c r="E67" s="11">
        <v>718.73</v>
      </c>
      <c r="F67" s="11">
        <v>131.33000000000001</v>
      </c>
      <c r="G67" s="11">
        <v>7225.61</v>
      </c>
      <c r="H67" s="11">
        <v>0.02</v>
      </c>
      <c r="I67" s="11">
        <v>453.82</v>
      </c>
      <c r="J67" s="12">
        <v>-294.63</v>
      </c>
      <c r="K67" s="11">
        <v>159.21</v>
      </c>
      <c r="L67" s="11">
        <v>7066.4</v>
      </c>
    </row>
    <row r="68" spans="1:12" x14ac:dyDescent="0.25">
      <c r="A68" t="s">
        <v>20</v>
      </c>
      <c r="C68" t="s">
        <v>21</v>
      </c>
      <c r="D68" t="s">
        <v>21</v>
      </c>
      <c r="E68" t="s">
        <v>21</v>
      </c>
      <c r="F68" t="s">
        <v>21</v>
      </c>
      <c r="G68" t="s">
        <v>21</v>
      </c>
      <c r="H68" t="s">
        <v>21</v>
      </c>
      <c r="I68" t="s">
        <v>21</v>
      </c>
      <c r="J68" t="s">
        <v>21</v>
      </c>
      <c r="K68" t="s">
        <v>21</v>
      </c>
      <c r="L68" t="s">
        <v>21</v>
      </c>
    </row>
    <row r="69" spans="1:12" x14ac:dyDescent="0.25">
      <c r="C69" s="13">
        <v>5390.55</v>
      </c>
      <c r="D69" s="13">
        <v>985</v>
      </c>
      <c r="E69" s="13">
        <v>718.73</v>
      </c>
      <c r="F69" s="13">
        <v>131.33000000000001</v>
      </c>
      <c r="G69" s="13">
        <v>7225.61</v>
      </c>
      <c r="H69" s="13">
        <v>0.02</v>
      </c>
      <c r="I69" s="13">
        <v>453.82</v>
      </c>
      <c r="J69" s="18">
        <v>-294.63</v>
      </c>
      <c r="K69" s="13">
        <v>159.21</v>
      </c>
      <c r="L69" s="13">
        <v>7066.4</v>
      </c>
    </row>
    <row r="71" spans="1:12" x14ac:dyDescent="0.25">
      <c r="A71" s="10" t="s">
        <v>409</v>
      </c>
    </row>
    <row r="72" spans="1:12" x14ac:dyDescent="0.25">
      <c r="A72">
        <v>46714</v>
      </c>
      <c r="B72" t="s">
        <v>410</v>
      </c>
      <c r="C72" s="11">
        <v>5390.55</v>
      </c>
      <c r="D72" s="11">
        <v>725</v>
      </c>
      <c r="E72" s="11">
        <v>718.73</v>
      </c>
      <c r="F72" s="11">
        <v>96.67</v>
      </c>
      <c r="G72" s="11">
        <v>6930.95</v>
      </c>
      <c r="H72" s="11">
        <v>0.16</v>
      </c>
      <c r="I72" s="11">
        <v>453.82</v>
      </c>
      <c r="J72" s="12">
        <v>-294.63</v>
      </c>
      <c r="K72" s="11">
        <v>159.35</v>
      </c>
      <c r="L72" s="11">
        <v>6771.6</v>
      </c>
    </row>
    <row r="73" spans="1:12" x14ac:dyDescent="0.25">
      <c r="A73" t="s">
        <v>20</v>
      </c>
      <c r="C73" t="s">
        <v>21</v>
      </c>
      <c r="D73" t="s">
        <v>21</v>
      </c>
      <c r="E73" t="s">
        <v>21</v>
      </c>
      <c r="F73" t="s">
        <v>21</v>
      </c>
      <c r="G73" t="s">
        <v>21</v>
      </c>
      <c r="H73" t="s">
        <v>21</v>
      </c>
      <c r="I73" t="s">
        <v>21</v>
      </c>
      <c r="J73" t="s">
        <v>21</v>
      </c>
      <c r="K73" t="s">
        <v>21</v>
      </c>
      <c r="L73" t="s">
        <v>21</v>
      </c>
    </row>
    <row r="74" spans="1:12" x14ac:dyDescent="0.25">
      <c r="C74" s="13">
        <v>5390.55</v>
      </c>
      <c r="D74" s="13">
        <v>725</v>
      </c>
      <c r="E74" s="13">
        <v>718.73</v>
      </c>
      <c r="F74" s="13">
        <v>96.67</v>
      </c>
      <c r="G74" s="13">
        <v>6930.95</v>
      </c>
      <c r="H74" s="13">
        <v>0.16</v>
      </c>
      <c r="I74" s="13">
        <v>453.82</v>
      </c>
      <c r="J74" s="18">
        <v>-294.63</v>
      </c>
      <c r="K74" s="13">
        <v>159.35</v>
      </c>
      <c r="L74" s="13">
        <v>6771.6</v>
      </c>
    </row>
    <row r="76" spans="1:12" x14ac:dyDescent="0.25">
      <c r="A76" s="10" t="s">
        <v>411</v>
      </c>
    </row>
    <row r="77" spans="1:12" x14ac:dyDescent="0.25">
      <c r="A77">
        <v>4032</v>
      </c>
      <c r="B77" t="s">
        <v>412</v>
      </c>
      <c r="C77" s="11">
        <v>5390.55</v>
      </c>
      <c r="D77" s="11">
        <v>725</v>
      </c>
      <c r="E77" s="11">
        <v>718.73</v>
      </c>
      <c r="F77" s="11">
        <v>96.67</v>
      </c>
      <c r="G77" s="11">
        <v>6930.95</v>
      </c>
      <c r="H77" s="12">
        <v>-0.04</v>
      </c>
      <c r="I77" s="11">
        <v>453.82</v>
      </c>
      <c r="J77" s="12">
        <v>-294.63</v>
      </c>
      <c r="K77" s="11">
        <v>159.15</v>
      </c>
      <c r="L77" s="11">
        <v>6771.8</v>
      </c>
    </row>
    <row r="78" spans="1:12" x14ac:dyDescent="0.25">
      <c r="A78" t="s">
        <v>20</v>
      </c>
      <c r="C78" t="s">
        <v>21</v>
      </c>
      <c r="D78" t="s">
        <v>21</v>
      </c>
      <c r="E78" t="s">
        <v>21</v>
      </c>
      <c r="F78" t="s">
        <v>21</v>
      </c>
      <c r="G78" t="s">
        <v>21</v>
      </c>
      <c r="H78" t="s">
        <v>21</v>
      </c>
      <c r="I78" t="s">
        <v>21</v>
      </c>
      <c r="J78" t="s">
        <v>21</v>
      </c>
      <c r="K78" t="s">
        <v>21</v>
      </c>
      <c r="L78" t="s">
        <v>21</v>
      </c>
    </row>
    <row r="79" spans="1:12" x14ac:dyDescent="0.25">
      <c r="C79" s="13">
        <v>5390.55</v>
      </c>
      <c r="D79" s="13">
        <v>725</v>
      </c>
      <c r="E79" s="13">
        <v>718.73</v>
      </c>
      <c r="F79" s="13">
        <v>96.67</v>
      </c>
      <c r="G79" s="13">
        <v>6930.95</v>
      </c>
      <c r="H79" s="18">
        <v>-0.04</v>
      </c>
      <c r="I79" s="13">
        <v>453.82</v>
      </c>
      <c r="J79" s="18">
        <v>-294.63</v>
      </c>
      <c r="K79" s="13">
        <v>159.15</v>
      </c>
      <c r="L79" s="13">
        <v>6771.8</v>
      </c>
    </row>
    <row r="81" spans="1:12" x14ac:dyDescent="0.25">
      <c r="A81" s="10" t="s">
        <v>413</v>
      </c>
    </row>
    <row r="82" spans="1:12" x14ac:dyDescent="0.25">
      <c r="A82">
        <v>4036</v>
      </c>
      <c r="B82" t="s">
        <v>414</v>
      </c>
      <c r="C82" s="11">
        <v>5390.55</v>
      </c>
      <c r="D82" s="11">
        <v>725</v>
      </c>
      <c r="E82" s="11">
        <v>718.73</v>
      </c>
      <c r="F82" s="11">
        <v>96.67</v>
      </c>
      <c r="G82" s="11">
        <v>6930.95</v>
      </c>
      <c r="H82" s="12">
        <v>-0.04</v>
      </c>
      <c r="I82" s="11">
        <v>453.82</v>
      </c>
      <c r="J82" s="12">
        <v>-294.63</v>
      </c>
      <c r="K82" s="11">
        <v>159.15</v>
      </c>
      <c r="L82" s="11">
        <v>6771.8</v>
      </c>
    </row>
    <row r="83" spans="1:12" x14ac:dyDescent="0.25">
      <c r="A83" t="s">
        <v>20</v>
      </c>
      <c r="C83" t="s">
        <v>21</v>
      </c>
      <c r="D83" t="s">
        <v>21</v>
      </c>
      <c r="E83" t="s">
        <v>21</v>
      </c>
      <c r="F83" t="s">
        <v>21</v>
      </c>
      <c r="G83" t="s">
        <v>21</v>
      </c>
      <c r="H83" t="s">
        <v>21</v>
      </c>
      <c r="I83" t="s">
        <v>21</v>
      </c>
      <c r="J83" t="s">
        <v>21</v>
      </c>
      <c r="K83" t="s">
        <v>21</v>
      </c>
      <c r="L83" t="s">
        <v>21</v>
      </c>
    </row>
    <row r="84" spans="1:12" x14ac:dyDescent="0.25">
      <c r="C84" s="13">
        <v>5390.55</v>
      </c>
      <c r="D84" s="13">
        <v>725</v>
      </c>
      <c r="E84" s="13">
        <v>718.73</v>
      </c>
      <c r="F84" s="13">
        <v>96.67</v>
      </c>
      <c r="G84" s="13">
        <v>6930.95</v>
      </c>
      <c r="H84" s="18">
        <v>-0.04</v>
      </c>
      <c r="I84" s="13">
        <v>453.82</v>
      </c>
      <c r="J84" s="18">
        <v>-294.63</v>
      </c>
      <c r="K84" s="13">
        <v>159.15</v>
      </c>
      <c r="L84" s="13">
        <v>6771.8</v>
      </c>
    </row>
    <row r="86" spans="1:12" x14ac:dyDescent="0.25">
      <c r="A86" s="10" t="s">
        <v>415</v>
      </c>
    </row>
    <row r="87" spans="1:12" x14ac:dyDescent="0.25">
      <c r="A87">
        <v>40603</v>
      </c>
      <c r="B87" t="s">
        <v>416</v>
      </c>
      <c r="C87" s="11">
        <v>5390.55</v>
      </c>
      <c r="D87" s="11">
        <v>725</v>
      </c>
      <c r="E87" s="11">
        <v>718.73</v>
      </c>
      <c r="F87" s="11">
        <v>96.67</v>
      </c>
      <c r="G87" s="11">
        <v>6930.95</v>
      </c>
      <c r="H87" s="12">
        <v>-0.04</v>
      </c>
      <c r="I87" s="11">
        <v>453.82</v>
      </c>
      <c r="J87" s="12">
        <v>-294.63</v>
      </c>
      <c r="K87" s="11">
        <v>159.15</v>
      </c>
      <c r="L87" s="11">
        <v>6771.8</v>
      </c>
    </row>
    <row r="88" spans="1:12" x14ac:dyDescent="0.25">
      <c r="A88" t="s">
        <v>20</v>
      </c>
      <c r="C88" t="s">
        <v>21</v>
      </c>
      <c r="D88" t="s">
        <v>21</v>
      </c>
      <c r="E88" t="s">
        <v>21</v>
      </c>
      <c r="F88" t="s">
        <v>21</v>
      </c>
      <c r="G88" t="s">
        <v>21</v>
      </c>
      <c r="H88" t="s">
        <v>21</v>
      </c>
      <c r="I88" t="s">
        <v>21</v>
      </c>
      <c r="J88" t="s">
        <v>21</v>
      </c>
      <c r="K88" t="s">
        <v>21</v>
      </c>
      <c r="L88" t="s">
        <v>21</v>
      </c>
    </row>
    <row r="89" spans="1:12" x14ac:dyDescent="0.25">
      <c r="C89" s="13">
        <v>5390.55</v>
      </c>
      <c r="D89" s="13">
        <v>725</v>
      </c>
      <c r="E89" s="13">
        <v>718.73</v>
      </c>
      <c r="F89" s="13">
        <v>96.67</v>
      </c>
      <c r="G89" s="13">
        <v>6930.95</v>
      </c>
      <c r="H89" s="18">
        <v>-0.04</v>
      </c>
      <c r="I89" s="13">
        <v>453.82</v>
      </c>
      <c r="J89" s="18">
        <v>-294.63</v>
      </c>
      <c r="K89" s="13">
        <v>159.15</v>
      </c>
      <c r="L89" s="13">
        <v>6771.8</v>
      </c>
    </row>
    <row r="91" spans="1:12" x14ac:dyDescent="0.25">
      <c r="A91" s="10" t="s">
        <v>417</v>
      </c>
    </row>
    <row r="92" spans="1:12" x14ac:dyDescent="0.25">
      <c r="A92">
        <v>40600</v>
      </c>
      <c r="B92" t="s">
        <v>418</v>
      </c>
      <c r="C92" s="11">
        <v>5390.55</v>
      </c>
      <c r="D92" s="11">
        <v>725</v>
      </c>
      <c r="E92" s="11">
        <v>718.73</v>
      </c>
      <c r="F92" s="11">
        <v>96.67</v>
      </c>
      <c r="G92" s="11">
        <v>6930.95</v>
      </c>
      <c r="H92" s="11">
        <v>0.16</v>
      </c>
      <c r="I92" s="11">
        <v>453.82</v>
      </c>
      <c r="J92" s="12">
        <v>-294.63</v>
      </c>
      <c r="K92" s="11">
        <v>159.35</v>
      </c>
      <c r="L92" s="11">
        <v>6771.6</v>
      </c>
    </row>
    <row r="93" spans="1:12" x14ac:dyDescent="0.25">
      <c r="A93" t="s">
        <v>20</v>
      </c>
      <c r="C93" t="s">
        <v>21</v>
      </c>
      <c r="D93" t="s">
        <v>21</v>
      </c>
      <c r="E93" t="s">
        <v>21</v>
      </c>
      <c r="F93" t="s">
        <v>21</v>
      </c>
      <c r="G93" t="s">
        <v>21</v>
      </c>
      <c r="H93" t="s">
        <v>21</v>
      </c>
      <c r="I93" t="s">
        <v>21</v>
      </c>
      <c r="J93" t="s">
        <v>21</v>
      </c>
      <c r="K93" t="s">
        <v>21</v>
      </c>
      <c r="L93" t="s">
        <v>21</v>
      </c>
    </row>
    <row r="94" spans="1:12" x14ac:dyDescent="0.25">
      <c r="C94" s="13">
        <v>5390.55</v>
      </c>
      <c r="D94" s="13">
        <v>725</v>
      </c>
      <c r="E94" s="13">
        <v>718.73</v>
      </c>
      <c r="F94" s="13">
        <v>96.67</v>
      </c>
      <c r="G94" s="13">
        <v>6930.95</v>
      </c>
      <c r="H94" s="13">
        <v>0.16</v>
      </c>
      <c r="I94" s="13">
        <v>453.82</v>
      </c>
      <c r="J94" s="18">
        <v>-294.63</v>
      </c>
      <c r="K94" s="13">
        <v>159.35</v>
      </c>
      <c r="L94" s="13">
        <v>6771.6</v>
      </c>
    </row>
    <row r="96" spans="1:12" x14ac:dyDescent="0.25">
      <c r="A96" s="10" t="s">
        <v>419</v>
      </c>
    </row>
    <row r="97" spans="1:12" x14ac:dyDescent="0.25">
      <c r="A97">
        <v>46715</v>
      </c>
      <c r="B97" t="s">
        <v>420</v>
      </c>
      <c r="C97" s="11">
        <v>5390.55</v>
      </c>
      <c r="D97" s="11">
        <v>725</v>
      </c>
      <c r="E97" s="11">
        <v>718.73</v>
      </c>
      <c r="F97" s="11">
        <v>96.67</v>
      </c>
      <c r="G97" s="11">
        <v>6930.95</v>
      </c>
      <c r="H97" s="11">
        <v>0.16</v>
      </c>
      <c r="I97" s="11">
        <v>453.82</v>
      </c>
      <c r="J97" s="12">
        <v>-294.63</v>
      </c>
      <c r="K97" s="11">
        <v>159.35</v>
      </c>
      <c r="L97" s="11">
        <v>6771.6</v>
      </c>
    </row>
    <row r="98" spans="1:12" x14ac:dyDescent="0.25">
      <c r="A98" t="s">
        <v>20</v>
      </c>
      <c r="C98" t="s">
        <v>21</v>
      </c>
      <c r="D98" t="s">
        <v>21</v>
      </c>
      <c r="E98" t="s">
        <v>21</v>
      </c>
      <c r="F98" t="s">
        <v>21</v>
      </c>
      <c r="G98" t="s">
        <v>21</v>
      </c>
      <c r="H98" t="s">
        <v>21</v>
      </c>
      <c r="I98" t="s">
        <v>21</v>
      </c>
      <c r="J98" t="s">
        <v>21</v>
      </c>
      <c r="K98" t="s">
        <v>21</v>
      </c>
      <c r="L98" t="s">
        <v>21</v>
      </c>
    </row>
    <row r="99" spans="1:12" x14ac:dyDescent="0.25">
      <c r="C99" s="13">
        <v>5390.55</v>
      </c>
      <c r="D99" s="13">
        <v>725</v>
      </c>
      <c r="E99" s="13">
        <v>718.73</v>
      </c>
      <c r="F99" s="13">
        <v>96.67</v>
      </c>
      <c r="G99" s="13">
        <v>6930.95</v>
      </c>
      <c r="H99" s="13">
        <v>0.16</v>
      </c>
      <c r="I99" s="13">
        <v>453.82</v>
      </c>
      <c r="J99" s="18">
        <v>-294.63</v>
      </c>
      <c r="K99" s="13">
        <v>159.35</v>
      </c>
      <c r="L99" s="13">
        <v>6771.6</v>
      </c>
    </row>
    <row r="101" spans="1:12" x14ac:dyDescent="0.25">
      <c r="A101" s="10" t="s">
        <v>421</v>
      </c>
    </row>
    <row r="102" spans="1:12" x14ac:dyDescent="0.25">
      <c r="A102">
        <v>46716</v>
      </c>
      <c r="B102" t="s">
        <v>422</v>
      </c>
      <c r="C102" s="11">
        <v>5390.55</v>
      </c>
      <c r="D102" s="11">
        <v>725</v>
      </c>
      <c r="E102" s="11">
        <v>718.73</v>
      </c>
      <c r="F102" s="11">
        <v>96.67</v>
      </c>
      <c r="G102" s="11">
        <v>6930.95</v>
      </c>
      <c r="H102" s="11">
        <v>0.16</v>
      </c>
      <c r="I102" s="11">
        <v>453.82</v>
      </c>
      <c r="J102" s="12">
        <v>-294.63</v>
      </c>
      <c r="K102" s="11">
        <v>159.35</v>
      </c>
      <c r="L102" s="11">
        <v>6771.6</v>
      </c>
    </row>
    <row r="103" spans="1:12" x14ac:dyDescent="0.25">
      <c r="A103" t="s">
        <v>20</v>
      </c>
      <c r="C103" t="s">
        <v>21</v>
      </c>
      <c r="D103" t="s">
        <v>21</v>
      </c>
      <c r="E103" t="s">
        <v>21</v>
      </c>
      <c r="F103" t="s">
        <v>21</v>
      </c>
      <c r="G103" t="s">
        <v>21</v>
      </c>
      <c r="H103" t="s">
        <v>21</v>
      </c>
      <c r="I103" t="s">
        <v>21</v>
      </c>
      <c r="J103" t="s">
        <v>21</v>
      </c>
      <c r="K103" t="s">
        <v>21</v>
      </c>
      <c r="L103" t="s">
        <v>21</v>
      </c>
    </row>
    <row r="104" spans="1:12" x14ac:dyDescent="0.25">
      <c r="C104" s="13">
        <v>5390.55</v>
      </c>
      <c r="D104" s="13">
        <v>725</v>
      </c>
      <c r="E104" s="13">
        <v>718.73</v>
      </c>
      <c r="F104" s="13">
        <v>96.67</v>
      </c>
      <c r="G104" s="13">
        <v>6930.95</v>
      </c>
      <c r="H104" s="13">
        <v>0.16</v>
      </c>
      <c r="I104" s="13">
        <v>453.82</v>
      </c>
      <c r="J104" s="18">
        <v>-294.63</v>
      </c>
      <c r="K104" s="13">
        <v>159.35</v>
      </c>
      <c r="L104" s="13">
        <v>6771.6</v>
      </c>
    </row>
    <row r="106" spans="1:12" x14ac:dyDescent="0.25">
      <c r="A106" s="10" t="s">
        <v>423</v>
      </c>
    </row>
    <row r="107" spans="1:12" x14ac:dyDescent="0.25">
      <c r="A107">
        <v>4041</v>
      </c>
      <c r="B107" t="s">
        <v>424</v>
      </c>
      <c r="C107" s="11">
        <v>5390.55</v>
      </c>
      <c r="D107" s="11">
        <v>1300</v>
      </c>
      <c r="E107" s="11">
        <v>718.73</v>
      </c>
      <c r="F107" s="11">
        <v>173.33</v>
      </c>
      <c r="G107" s="11">
        <v>7582.61</v>
      </c>
      <c r="H107" s="11">
        <v>0.02</v>
      </c>
      <c r="I107" s="11">
        <v>453.82</v>
      </c>
      <c r="J107" s="12">
        <v>-294.63</v>
      </c>
      <c r="K107" s="11">
        <v>159.21</v>
      </c>
      <c r="L107" s="11">
        <v>7423.4</v>
      </c>
    </row>
    <row r="108" spans="1:12" x14ac:dyDescent="0.25">
      <c r="A108" t="s">
        <v>20</v>
      </c>
      <c r="C108" t="s">
        <v>21</v>
      </c>
      <c r="D108" t="s">
        <v>21</v>
      </c>
      <c r="E108" t="s">
        <v>21</v>
      </c>
      <c r="F108" t="s">
        <v>21</v>
      </c>
      <c r="G108" t="s">
        <v>21</v>
      </c>
      <c r="H108" t="s">
        <v>21</v>
      </c>
      <c r="I108" t="s">
        <v>21</v>
      </c>
      <c r="J108" t="s">
        <v>21</v>
      </c>
      <c r="K108" t="s">
        <v>21</v>
      </c>
      <c r="L108" t="s">
        <v>21</v>
      </c>
    </row>
    <row r="109" spans="1:12" x14ac:dyDescent="0.25">
      <c r="C109" s="13">
        <v>5390.55</v>
      </c>
      <c r="D109" s="13">
        <v>1300</v>
      </c>
      <c r="E109" s="13">
        <v>718.73</v>
      </c>
      <c r="F109" s="13">
        <v>173.33</v>
      </c>
      <c r="G109" s="13">
        <v>7582.61</v>
      </c>
      <c r="H109" s="13">
        <v>0.02</v>
      </c>
      <c r="I109" s="13">
        <v>453.82</v>
      </c>
      <c r="J109" s="18">
        <v>-294.63</v>
      </c>
      <c r="K109" s="13">
        <v>159.21</v>
      </c>
      <c r="L109" s="13">
        <v>7423.4</v>
      </c>
    </row>
    <row r="111" spans="1:12" x14ac:dyDescent="0.25">
      <c r="A111" s="10" t="s">
        <v>425</v>
      </c>
    </row>
    <row r="112" spans="1:12" x14ac:dyDescent="0.25">
      <c r="A112">
        <v>4062</v>
      </c>
      <c r="B112" t="s">
        <v>426</v>
      </c>
      <c r="C112" s="11">
        <v>5390.55</v>
      </c>
      <c r="D112" s="11">
        <v>725</v>
      </c>
      <c r="E112" s="11">
        <v>718.73</v>
      </c>
      <c r="F112" s="11">
        <v>96.67</v>
      </c>
      <c r="G112" s="11">
        <v>6930.95</v>
      </c>
      <c r="H112" s="11">
        <v>0.16</v>
      </c>
      <c r="I112" s="11">
        <v>453.82</v>
      </c>
      <c r="J112" s="12">
        <v>-294.63</v>
      </c>
      <c r="K112" s="11">
        <v>159.35</v>
      </c>
      <c r="L112" s="11">
        <v>6771.6</v>
      </c>
    </row>
    <row r="113" spans="1:12" x14ac:dyDescent="0.25">
      <c r="A113" t="s">
        <v>20</v>
      </c>
      <c r="C113" t="s">
        <v>21</v>
      </c>
      <c r="D113" t="s">
        <v>21</v>
      </c>
      <c r="E113" t="s">
        <v>21</v>
      </c>
      <c r="F113" t="s">
        <v>21</v>
      </c>
      <c r="G113" t="s">
        <v>21</v>
      </c>
      <c r="H113" t="s">
        <v>21</v>
      </c>
      <c r="I113" t="s">
        <v>21</v>
      </c>
      <c r="J113" t="s">
        <v>21</v>
      </c>
      <c r="K113" t="s">
        <v>21</v>
      </c>
      <c r="L113" t="s">
        <v>21</v>
      </c>
    </row>
    <row r="114" spans="1:12" x14ac:dyDescent="0.25">
      <c r="C114" s="13">
        <v>5390.55</v>
      </c>
      <c r="D114" s="13">
        <v>725</v>
      </c>
      <c r="E114" s="13">
        <v>718.73</v>
      </c>
      <c r="F114" s="13">
        <v>96.67</v>
      </c>
      <c r="G114" s="13">
        <v>6930.95</v>
      </c>
      <c r="H114" s="13">
        <v>0.16</v>
      </c>
      <c r="I114" s="13">
        <v>453.82</v>
      </c>
      <c r="J114" s="18">
        <v>-294.63</v>
      </c>
      <c r="K114" s="13">
        <v>159.35</v>
      </c>
      <c r="L114" s="13">
        <v>6771.6</v>
      </c>
    </row>
    <row r="116" spans="1:12" x14ac:dyDescent="0.25">
      <c r="A116" s="10" t="s">
        <v>427</v>
      </c>
    </row>
    <row r="117" spans="1:12" x14ac:dyDescent="0.25">
      <c r="A117">
        <v>4043</v>
      </c>
      <c r="B117" t="s">
        <v>428</v>
      </c>
      <c r="C117" s="11">
        <v>5390.55</v>
      </c>
      <c r="D117" s="11">
        <v>1300</v>
      </c>
      <c r="E117" s="11">
        <v>718.73</v>
      </c>
      <c r="F117" s="11">
        <v>173.33</v>
      </c>
      <c r="G117" s="11">
        <v>7582.61</v>
      </c>
      <c r="H117" s="11">
        <v>0.02</v>
      </c>
      <c r="I117" s="11">
        <v>453.82</v>
      </c>
      <c r="J117" s="12">
        <v>-294.63</v>
      </c>
      <c r="K117" s="11">
        <v>159.21</v>
      </c>
      <c r="L117" s="11">
        <v>7423.4</v>
      </c>
    </row>
    <row r="118" spans="1:12" x14ac:dyDescent="0.25">
      <c r="A118" t="s">
        <v>20</v>
      </c>
      <c r="C118" t="s">
        <v>21</v>
      </c>
      <c r="D118" t="s">
        <v>21</v>
      </c>
      <c r="E118" t="s">
        <v>21</v>
      </c>
      <c r="F118" t="s">
        <v>21</v>
      </c>
      <c r="G118" t="s">
        <v>21</v>
      </c>
      <c r="H118" t="s">
        <v>21</v>
      </c>
      <c r="I118" t="s">
        <v>21</v>
      </c>
      <c r="J118" t="s">
        <v>21</v>
      </c>
      <c r="K118" t="s">
        <v>21</v>
      </c>
      <c r="L118" t="s">
        <v>21</v>
      </c>
    </row>
    <row r="119" spans="1:12" x14ac:dyDescent="0.25">
      <c r="C119" s="13">
        <v>5390.55</v>
      </c>
      <c r="D119" s="13">
        <v>1300</v>
      </c>
      <c r="E119" s="13">
        <v>718.73</v>
      </c>
      <c r="F119" s="13">
        <v>173.33</v>
      </c>
      <c r="G119" s="13">
        <v>7582.61</v>
      </c>
      <c r="H119" s="13">
        <v>0.02</v>
      </c>
      <c r="I119" s="13">
        <v>453.82</v>
      </c>
      <c r="J119" s="18">
        <v>-294.63</v>
      </c>
      <c r="K119" s="13">
        <v>159.21</v>
      </c>
      <c r="L119" s="13">
        <v>7423.4</v>
      </c>
    </row>
    <row r="121" spans="1:12" x14ac:dyDescent="0.25">
      <c r="A121" s="10" t="s">
        <v>429</v>
      </c>
    </row>
    <row r="122" spans="1:12" x14ac:dyDescent="0.25">
      <c r="A122">
        <v>4071</v>
      </c>
      <c r="B122" t="s">
        <v>430</v>
      </c>
      <c r="C122" s="11">
        <v>5390.55</v>
      </c>
      <c r="D122" s="11">
        <v>1300</v>
      </c>
      <c r="E122" s="11">
        <v>718.73</v>
      </c>
      <c r="F122" s="11">
        <v>173.33</v>
      </c>
      <c r="G122" s="11">
        <v>7582.61</v>
      </c>
      <c r="H122" s="11">
        <v>0.02</v>
      </c>
      <c r="I122" s="11">
        <v>453.82</v>
      </c>
      <c r="J122" s="12">
        <v>-294.63</v>
      </c>
      <c r="K122" s="11">
        <v>159.21</v>
      </c>
      <c r="L122" s="11">
        <v>7423.4</v>
      </c>
    </row>
    <row r="123" spans="1:12" x14ac:dyDescent="0.25">
      <c r="A123" t="s">
        <v>20</v>
      </c>
      <c r="C123" t="s">
        <v>21</v>
      </c>
      <c r="D123" t="s">
        <v>21</v>
      </c>
      <c r="E123" t="s">
        <v>21</v>
      </c>
      <c r="F123" t="s">
        <v>21</v>
      </c>
      <c r="G123" t="s">
        <v>21</v>
      </c>
      <c r="H123" t="s">
        <v>21</v>
      </c>
      <c r="I123" t="s">
        <v>21</v>
      </c>
      <c r="J123" t="s">
        <v>21</v>
      </c>
      <c r="K123" t="s">
        <v>21</v>
      </c>
      <c r="L123" t="s">
        <v>21</v>
      </c>
    </row>
    <row r="124" spans="1:12" x14ac:dyDescent="0.25">
      <c r="C124" s="13">
        <v>5390.55</v>
      </c>
      <c r="D124" s="13">
        <v>1300</v>
      </c>
      <c r="E124" s="13">
        <v>718.73</v>
      </c>
      <c r="F124" s="13">
        <v>173.33</v>
      </c>
      <c r="G124" s="13">
        <v>7582.61</v>
      </c>
      <c r="H124" s="13">
        <v>0.02</v>
      </c>
      <c r="I124" s="13">
        <v>453.82</v>
      </c>
      <c r="J124" s="18">
        <v>-294.63</v>
      </c>
      <c r="K124" s="13">
        <v>159.21</v>
      </c>
      <c r="L124" s="13">
        <v>7423.4</v>
      </c>
    </row>
    <row r="126" spans="1:12" x14ac:dyDescent="0.25">
      <c r="A126" s="10" t="s">
        <v>431</v>
      </c>
    </row>
    <row r="127" spans="1:12" x14ac:dyDescent="0.25">
      <c r="A127">
        <v>4069</v>
      </c>
      <c r="B127" t="s">
        <v>432</v>
      </c>
      <c r="C127" s="11">
        <v>5390.55</v>
      </c>
      <c r="D127" s="11">
        <v>1300</v>
      </c>
      <c r="E127" s="11">
        <v>718.73</v>
      </c>
      <c r="F127" s="11">
        <v>173.33</v>
      </c>
      <c r="G127" s="11">
        <v>7582.61</v>
      </c>
      <c r="H127" s="11">
        <v>0.02</v>
      </c>
      <c r="I127" s="11">
        <v>453.82</v>
      </c>
      <c r="J127" s="12">
        <v>-294.63</v>
      </c>
      <c r="K127" s="11">
        <v>159.21</v>
      </c>
      <c r="L127" s="11">
        <v>7423.4</v>
      </c>
    </row>
    <row r="128" spans="1:12" x14ac:dyDescent="0.25">
      <c r="A128" t="s">
        <v>20</v>
      </c>
      <c r="C128" t="s">
        <v>21</v>
      </c>
      <c r="D128" t="s">
        <v>21</v>
      </c>
      <c r="E128" t="s">
        <v>21</v>
      </c>
      <c r="F128" t="s">
        <v>21</v>
      </c>
      <c r="G128" t="s">
        <v>21</v>
      </c>
      <c r="H128" t="s">
        <v>21</v>
      </c>
      <c r="I128" t="s">
        <v>21</v>
      </c>
      <c r="J128" t="s">
        <v>21</v>
      </c>
      <c r="K128" t="s">
        <v>21</v>
      </c>
      <c r="L128" t="s">
        <v>21</v>
      </c>
    </row>
    <row r="129" spans="1:12" x14ac:dyDescent="0.25">
      <c r="C129" s="13">
        <v>5390.55</v>
      </c>
      <c r="D129" s="13">
        <v>1300</v>
      </c>
      <c r="E129" s="13">
        <v>718.73</v>
      </c>
      <c r="F129" s="13">
        <v>173.33</v>
      </c>
      <c r="G129" s="13">
        <v>7582.61</v>
      </c>
      <c r="H129" s="13">
        <v>0.02</v>
      </c>
      <c r="I129" s="13">
        <v>453.82</v>
      </c>
      <c r="J129" s="18">
        <v>-294.63</v>
      </c>
      <c r="K129" s="13">
        <v>159.21</v>
      </c>
      <c r="L129" s="13">
        <v>7423.4</v>
      </c>
    </row>
    <row r="131" spans="1:12" x14ac:dyDescent="0.25">
      <c r="A131" s="10" t="s">
        <v>433</v>
      </c>
    </row>
    <row r="132" spans="1:12" x14ac:dyDescent="0.25">
      <c r="A132">
        <v>4061</v>
      </c>
      <c r="B132" t="s">
        <v>434</v>
      </c>
      <c r="C132" s="11">
        <v>5390.55</v>
      </c>
      <c r="D132" s="11">
        <v>985</v>
      </c>
      <c r="E132" s="11">
        <v>718.73</v>
      </c>
      <c r="F132" s="11">
        <v>131.33000000000001</v>
      </c>
      <c r="G132" s="11">
        <v>7225.61</v>
      </c>
      <c r="H132" s="11">
        <v>0.02</v>
      </c>
      <c r="I132" s="11">
        <v>453.82</v>
      </c>
      <c r="J132" s="12">
        <v>-294.63</v>
      </c>
      <c r="K132" s="11">
        <v>159.21</v>
      </c>
      <c r="L132" s="11">
        <v>7066.4</v>
      </c>
    </row>
    <row r="133" spans="1:12" x14ac:dyDescent="0.25">
      <c r="A133" t="s">
        <v>20</v>
      </c>
      <c r="C133" t="s">
        <v>21</v>
      </c>
      <c r="D133" t="s">
        <v>21</v>
      </c>
      <c r="E133" t="s">
        <v>21</v>
      </c>
      <c r="F133" t="s">
        <v>21</v>
      </c>
      <c r="G133" t="s">
        <v>21</v>
      </c>
      <c r="H133" t="s">
        <v>21</v>
      </c>
      <c r="I133" t="s">
        <v>21</v>
      </c>
      <c r="J133" t="s">
        <v>21</v>
      </c>
      <c r="K133" t="s">
        <v>21</v>
      </c>
      <c r="L133" t="s">
        <v>21</v>
      </c>
    </row>
    <row r="134" spans="1:12" x14ac:dyDescent="0.25">
      <c r="C134" s="13">
        <v>5390.55</v>
      </c>
      <c r="D134" s="13">
        <v>985</v>
      </c>
      <c r="E134" s="13">
        <v>718.73</v>
      </c>
      <c r="F134" s="13">
        <v>131.33000000000001</v>
      </c>
      <c r="G134" s="13">
        <v>7225.61</v>
      </c>
      <c r="H134" s="13">
        <v>0.02</v>
      </c>
      <c r="I134" s="13">
        <v>453.82</v>
      </c>
      <c r="J134" s="18">
        <v>-294.63</v>
      </c>
      <c r="K134" s="13">
        <v>159.21</v>
      </c>
      <c r="L134" s="13">
        <v>7066.4</v>
      </c>
    </row>
    <row r="136" spans="1:12" x14ac:dyDescent="0.25">
      <c r="A136" s="10" t="s">
        <v>435</v>
      </c>
    </row>
    <row r="137" spans="1:12" x14ac:dyDescent="0.25">
      <c r="A137">
        <v>46690</v>
      </c>
      <c r="B137" t="s">
        <v>436</v>
      </c>
      <c r="C137" s="11">
        <v>5390.55</v>
      </c>
      <c r="D137" s="11">
        <v>1300</v>
      </c>
      <c r="E137" s="11">
        <v>718.73</v>
      </c>
      <c r="F137" s="11">
        <v>173.33</v>
      </c>
      <c r="G137" s="11">
        <v>7582.61</v>
      </c>
      <c r="H137" s="11">
        <v>0.02</v>
      </c>
      <c r="I137" s="11">
        <v>453.82</v>
      </c>
      <c r="J137" s="12">
        <v>-294.63</v>
      </c>
      <c r="K137" s="11">
        <v>159.21</v>
      </c>
      <c r="L137" s="11">
        <v>7423.4</v>
      </c>
    </row>
    <row r="138" spans="1:12" x14ac:dyDescent="0.25">
      <c r="A138" t="s">
        <v>20</v>
      </c>
      <c r="C138" t="s">
        <v>21</v>
      </c>
      <c r="D138" t="s">
        <v>21</v>
      </c>
      <c r="E138" t="s">
        <v>21</v>
      </c>
      <c r="F138" t="s">
        <v>21</v>
      </c>
      <c r="G138" t="s">
        <v>21</v>
      </c>
      <c r="H138" t="s">
        <v>21</v>
      </c>
      <c r="I138" t="s">
        <v>21</v>
      </c>
      <c r="J138" t="s">
        <v>21</v>
      </c>
      <c r="K138" t="s">
        <v>21</v>
      </c>
      <c r="L138" t="s">
        <v>21</v>
      </c>
    </row>
    <row r="139" spans="1:12" x14ac:dyDescent="0.25">
      <c r="C139" s="13">
        <v>5390.55</v>
      </c>
      <c r="D139" s="13">
        <v>1300</v>
      </c>
      <c r="E139" s="13">
        <v>718.73</v>
      </c>
      <c r="F139" s="13">
        <v>173.33</v>
      </c>
      <c r="G139" s="13">
        <v>7582.61</v>
      </c>
      <c r="H139" s="13">
        <v>0.02</v>
      </c>
      <c r="I139" s="13">
        <v>453.82</v>
      </c>
      <c r="J139" s="18">
        <v>-294.63</v>
      </c>
      <c r="K139" s="13">
        <v>159.21</v>
      </c>
      <c r="L139" s="13">
        <v>7423.4</v>
      </c>
    </row>
    <row r="141" spans="1:12" x14ac:dyDescent="0.25">
      <c r="A141" s="10" t="s">
        <v>437</v>
      </c>
    </row>
    <row r="142" spans="1:12" x14ac:dyDescent="0.25">
      <c r="A142">
        <v>4081</v>
      </c>
      <c r="B142" t="s">
        <v>438</v>
      </c>
      <c r="C142" s="11">
        <v>5390.55</v>
      </c>
      <c r="D142" s="11">
        <v>985</v>
      </c>
      <c r="E142" s="11">
        <v>718.73</v>
      </c>
      <c r="F142" s="11">
        <v>131.33000000000001</v>
      </c>
      <c r="G142" s="11">
        <v>7225.61</v>
      </c>
      <c r="H142" s="11">
        <v>0.02</v>
      </c>
      <c r="I142" s="11">
        <v>453.82</v>
      </c>
      <c r="J142" s="12">
        <v>-294.63</v>
      </c>
      <c r="K142" s="11">
        <v>159.21</v>
      </c>
      <c r="L142" s="11">
        <v>7066.4</v>
      </c>
    </row>
    <row r="143" spans="1:12" x14ac:dyDescent="0.25">
      <c r="A143" t="s">
        <v>20</v>
      </c>
      <c r="C143" t="s">
        <v>21</v>
      </c>
      <c r="D143" t="s">
        <v>21</v>
      </c>
      <c r="E143" t="s">
        <v>21</v>
      </c>
      <c r="F143" t="s">
        <v>21</v>
      </c>
      <c r="G143" t="s">
        <v>21</v>
      </c>
      <c r="H143" t="s">
        <v>21</v>
      </c>
      <c r="I143" t="s">
        <v>21</v>
      </c>
      <c r="J143" t="s">
        <v>21</v>
      </c>
      <c r="K143" t="s">
        <v>21</v>
      </c>
      <c r="L143" t="s">
        <v>21</v>
      </c>
    </row>
    <row r="144" spans="1:12" x14ac:dyDescent="0.25">
      <c r="C144" s="13">
        <v>5390.55</v>
      </c>
      <c r="D144" s="13">
        <v>985</v>
      </c>
      <c r="E144" s="13">
        <v>718.73</v>
      </c>
      <c r="F144" s="13">
        <v>131.33000000000001</v>
      </c>
      <c r="G144" s="13">
        <v>7225.61</v>
      </c>
      <c r="H144" s="13">
        <v>0.02</v>
      </c>
      <c r="I144" s="13">
        <v>453.82</v>
      </c>
      <c r="J144" s="18">
        <v>-294.63</v>
      </c>
      <c r="K144" s="13">
        <v>159.21</v>
      </c>
      <c r="L144" s="13">
        <v>7066.4</v>
      </c>
    </row>
    <row r="146" spans="1:12" x14ac:dyDescent="0.25">
      <c r="A146" s="10" t="s">
        <v>439</v>
      </c>
    </row>
    <row r="147" spans="1:12" x14ac:dyDescent="0.25">
      <c r="A147">
        <v>46697</v>
      </c>
      <c r="B147" t="s">
        <v>440</v>
      </c>
      <c r="C147" s="11">
        <v>5390.55</v>
      </c>
      <c r="D147" s="11">
        <v>985</v>
      </c>
      <c r="E147" s="11">
        <v>718.73</v>
      </c>
      <c r="F147" s="11">
        <v>131.33000000000001</v>
      </c>
      <c r="G147" s="11">
        <v>7225.61</v>
      </c>
      <c r="H147" s="11">
        <v>0.02</v>
      </c>
      <c r="I147" s="11">
        <v>453.82</v>
      </c>
      <c r="J147" s="12">
        <v>-294.63</v>
      </c>
      <c r="K147" s="11">
        <v>159.21</v>
      </c>
      <c r="L147" s="11">
        <v>7066.4</v>
      </c>
    </row>
    <row r="148" spans="1:12" x14ac:dyDescent="0.25">
      <c r="A148" t="s">
        <v>20</v>
      </c>
      <c r="C148" t="s">
        <v>21</v>
      </c>
      <c r="D148" t="s">
        <v>21</v>
      </c>
      <c r="E148" t="s">
        <v>21</v>
      </c>
      <c r="F148" t="s">
        <v>21</v>
      </c>
      <c r="G148" t="s">
        <v>21</v>
      </c>
      <c r="H148" t="s">
        <v>21</v>
      </c>
      <c r="I148" t="s">
        <v>21</v>
      </c>
      <c r="J148" t="s">
        <v>21</v>
      </c>
      <c r="K148" t="s">
        <v>21</v>
      </c>
      <c r="L148" t="s">
        <v>21</v>
      </c>
    </row>
    <row r="149" spans="1:12" x14ac:dyDescent="0.25">
      <c r="C149" s="13">
        <v>5390.55</v>
      </c>
      <c r="D149" s="13">
        <v>985</v>
      </c>
      <c r="E149" s="13">
        <v>718.73</v>
      </c>
      <c r="F149" s="13">
        <v>131.33000000000001</v>
      </c>
      <c r="G149" s="13">
        <v>7225.61</v>
      </c>
      <c r="H149" s="13">
        <v>0.02</v>
      </c>
      <c r="I149" s="13">
        <v>453.82</v>
      </c>
      <c r="J149" s="18">
        <v>-294.63</v>
      </c>
      <c r="K149" s="13">
        <v>159.21</v>
      </c>
      <c r="L149" s="13">
        <v>7066.4</v>
      </c>
    </row>
    <row r="151" spans="1:12" x14ac:dyDescent="0.25">
      <c r="A151" s="10" t="s">
        <v>441</v>
      </c>
    </row>
    <row r="152" spans="1:12" x14ac:dyDescent="0.25">
      <c r="A152">
        <v>46698</v>
      </c>
      <c r="B152" t="s">
        <v>442</v>
      </c>
      <c r="C152" s="11">
        <v>5390.55</v>
      </c>
      <c r="D152" s="11">
        <v>985</v>
      </c>
      <c r="E152" s="11">
        <v>718.73</v>
      </c>
      <c r="F152" s="11">
        <v>131.33000000000001</v>
      </c>
      <c r="G152" s="11">
        <v>7225.61</v>
      </c>
      <c r="H152" s="11">
        <v>0.02</v>
      </c>
      <c r="I152" s="11">
        <v>453.82</v>
      </c>
      <c r="J152" s="12">
        <v>-294.63</v>
      </c>
      <c r="K152" s="11">
        <v>159.21</v>
      </c>
      <c r="L152" s="11">
        <v>7066.4</v>
      </c>
    </row>
    <row r="153" spans="1:12" x14ac:dyDescent="0.25">
      <c r="A153" t="s">
        <v>20</v>
      </c>
      <c r="C153" t="s">
        <v>21</v>
      </c>
      <c r="D153" t="s">
        <v>21</v>
      </c>
      <c r="E153" t="s">
        <v>21</v>
      </c>
      <c r="F153" t="s">
        <v>21</v>
      </c>
      <c r="G153" t="s">
        <v>21</v>
      </c>
      <c r="H153" t="s">
        <v>21</v>
      </c>
      <c r="I153" t="s">
        <v>21</v>
      </c>
      <c r="J153" t="s">
        <v>21</v>
      </c>
      <c r="K153" t="s">
        <v>21</v>
      </c>
      <c r="L153" t="s">
        <v>21</v>
      </c>
    </row>
    <row r="154" spans="1:12" x14ac:dyDescent="0.25">
      <c r="C154" s="13">
        <v>5390.55</v>
      </c>
      <c r="D154" s="13">
        <v>985</v>
      </c>
      <c r="E154" s="13">
        <v>718.73</v>
      </c>
      <c r="F154" s="13">
        <v>131.33000000000001</v>
      </c>
      <c r="G154" s="13">
        <v>7225.61</v>
      </c>
      <c r="H154" s="13">
        <v>0.02</v>
      </c>
      <c r="I154" s="13">
        <v>453.82</v>
      </c>
      <c r="J154" s="18">
        <v>-294.63</v>
      </c>
      <c r="K154" s="13">
        <v>159.21</v>
      </c>
      <c r="L154" s="13">
        <v>7066.4</v>
      </c>
    </row>
    <row r="156" spans="1:12" x14ac:dyDescent="0.25">
      <c r="A156" s="10" t="s">
        <v>443</v>
      </c>
    </row>
    <row r="157" spans="1:12" x14ac:dyDescent="0.25">
      <c r="A157">
        <v>46699</v>
      </c>
      <c r="B157" t="s">
        <v>444</v>
      </c>
      <c r="C157" s="11">
        <v>5390.55</v>
      </c>
      <c r="D157" s="11">
        <v>725</v>
      </c>
      <c r="E157" s="11">
        <v>718.73</v>
      </c>
      <c r="F157" s="11">
        <v>96.67</v>
      </c>
      <c r="G157" s="11">
        <v>6930.95</v>
      </c>
      <c r="H157" s="11">
        <v>0.16</v>
      </c>
      <c r="I157" s="11">
        <v>453.82</v>
      </c>
      <c r="J157" s="12">
        <v>-294.63</v>
      </c>
      <c r="K157" s="11">
        <v>159.35</v>
      </c>
      <c r="L157" s="11">
        <v>6771.6</v>
      </c>
    </row>
    <row r="158" spans="1:12" x14ac:dyDescent="0.25">
      <c r="A158" t="s">
        <v>20</v>
      </c>
      <c r="C158" t="s">
        <v>21</v>
      </c>
      <c r="D158" t="s">
        <v>21</v>
      </c>
      <c r="E158" t="s">
        <v>21</v>
      </c>
      <c r="F158" t="s">
        <v>21</v>
      </c>
      <c r="G158" t="s">
        <v>21</v>
      </c>
      <c r="H158" t="s">
        <v>21</v>
      </c>
      <c r="I158" t="s">
        <v>21</v>
      </c>
      <c r="J158" t="s">
        <v>21</v>
      </c>
      <c r="K158" t="s">
        <v>21</v>
      </c>
      <c r="L158" t="s">
        <v>21</v>
      </c>
    </row>
    <row r="159" spans="1:12" x14ac:dyDescent="0.25">
      <c r="C159" s="13">
        <v>5390.55</v>
      </c>
      <c r="D159" s="13">
        <v>725</v>
      </c>
      <c r="E159" s="13">
        <v>718.73</v>
      </c>
      <c r="F159" s="13">
        <v>96.67</v>
      </c>
      <c r="G159" s="13">
        <v>6930.95</v>
      </c>
      <c r="H159" s="13">
        <v>0.16</v>
      </c>
      <c r="I159" s="13">
        <v>453.82</v>
      </c>
      <c r="J159" s="18">
        <v>-294.63</v>
      </c>
      <c r="K159" s="13">
        <v>159.35</v>
      </c>
      <c r="L159" s="13">
        <v>6771.6</v>
      </c>
    </row>
    <row r="161" spans="1:12" x14ac:dyDescent="0.25">
      <c r="A161" s="10" t="s">
        <v>445</v>
      </c>
    </row>
    <row r="162" spans="1:12" x14ac:dyDescent="0.25">
      <c r="A162">
        <v>46700</v>
      </c>
      <c r="B162" t="s">
        <v>446</v>
      </c>
      <c r="C162" s="11">
        <v>5390.55</v>
      </c>
      <c r="D162" s="11">
        <v>725</v>
      </c>
      <c r="E162" s="11">
        <v>718.73</v>
      </c>
      <c r="F162" s="11">
        <v>96.67</v>
      </c>
      <c r="G162" s="11">
        <v>6930.95</v>
      </c>
      <c r="H162" s="11">
        <v>0.16</v>
      </c>
      <c r="I162" s="11">
        <v>453.82</v>
      </c>
      <c r="J162" s="12">
        <v>-294.63</v>
      </c>
      <c r="K162" s="11">
        <v>159.35</v>
      </c>
      <c r="L162" s="11">
        <v>6771.6</v>
      </c>
    </row>
    <row r="163" spans="1:12" x14ac:dyDescent="0.25">
      <c r="A163" t="s">
        <v>20</v>
      </c>
      <c r="C163" t="s">
        <v>21</v>
      </c>
      <c r="D163" t="s">
        <v>21</v>
      </c>
      <c r="E163" t="s">
        <v>21</v>
      </c>
      <c r="F163" t="s">
        <v>21</v>
      </c>
      <c r="G163" t="s">
        <v>21</v>
      </c>
      <c r="H163" t="s">
        <v>21</v>
      </c>
      <c r="I163" t="s">
        <v>21</v>
      </c>
      <c r="J163" t="s">
        <v>21</v>
      </c>
      <c r="K163" t="s">
        <v>21</v>
      </c>
      <c r="L163" t="s">
        <v>21</v>
      </c>
    </row>
    <row r="164" spans="1:12" x14ac:dyDescent="0.25">
      <c r="C164" s="13">
        <v>5390.55</v>
      </c>
      <c r="D164" s="13">
        <v>725</v>
      </c>
      <c r="E164" s="13">
        <v>718.73</v>
      </c>
      <c r="F164" s="13">
        <v>96.67</v>
      </c>
      <c r="G164" s="13">
        <v>6930.95</v>
      </c>
      <c r="H164" s="13">
        <v>0.16</v>
      </c>
      <c r="I164" s="13">
        <v>453.82</v>
      </c>
      <c r="J164" s="18">
        <v>-294.63</v>
      </c>
      <c r="K164" s="13">
        <v>159.35</v>
      </c>
      <c r="L164" s="13">
        <v>6771.6</v>
      </c>
    </row>
    <row r="166" spans="1:12" x14ac:dyDescent="0.25">
      <c r="A166" s="10" t="s">
        <v>447</v>
      </c>
    </row>
    <row r="167" spans="1:12" x14ac:dyDescent="0.25">
      <c r="A167">
        <v>46701</v>
      </c>
      <c r="B167" t="s">
        <v>448</v>
      </c>
      <c r="C167" s="11">
        <v>5390.55</v>
      </c>
      <c r="D167" s="11">
        <v>725</v>
      </c>
      <c r="E167" s="11">
        <v>718.73</v>
      </c>
      <c r="F167" s="11">
        <v>96.67</v>
      </c>
      <c r="G167" s="11">
        <v>6930.95</v>
      </c>
      <c r="H167" s="11">
        <v>0.16</v>
      </c>
      <c r="I167" s="11">
        <v>453.82</v>
      </c>
      <c r="J167" s="12">
        <v>-294.63</v>
      </c>
      <c r="K167" s="11">
        <v>159.35</v>
      </c>
      <c r="L167" s="11">
        <v>6771.6</v>
      </c>
    </row>
    <row r="168" spans="1:12" x14ac:dyDescent="0.25">
      <c r="A168" t="s">
        <v>20</v>
      </c>
      <c r="C168" t="s">
        <v>21</v>
      </c>
      <c r="D168" t="s">
        <v>21</v>
      </c>
      <c r="E168" t="s">
        <v>21</v>
      </c>
      <c r="F168" t="s">
        <v>21</v>
      </c>
      <c r="G168" t="s">
        <v>21</v>
      </c>
      <c r="H168" t="s">
        <v>21</v>
      </c>
      <c r="I168" t="s">
        <v>21</v>
      </c>
      <c r="J168" t="s">
        <v>21</v>
      </c>
      <c r="K168" t="s">
        <v>21</v>
      </c>
      <c r="L168" t="s">
        <v>21</v>
      </c>
    </row>
    <row r="169" spans="1:12" x14ac:dyDescent="0.25">
      <c r="C169" s="13">
        <v>5390.55</v>
      </c>
      <c r="D169" s="13">
        <v>725</v>
      </c>
      <c r="E169" s="13">
        <v>718.73</v>
      </c>
      <c r="F169" s="13">
        <v>96.67</v>
      </c>
      <c r="G169" s="13">
        <v>6930.95</v>
      </c>
      <c r="H169" s="13">
        <v>0.16</v>
      </c>
      <c r="I169" s="13">
        <v>453.82</v>
      </c>
      <c r="J169" s="18">
        <v>-294.63</v>
      </c>
      <c r="K169" s="13">
        <v>159.35</v>
      </c>
      <c r="L169" s="13">
        <v>6771.6</v>
      </c>
    </row>
    <row r="171" spans="1:12" x14ac:dyDescent="0.25">
      <c r="A171" s="10" t="s">
        <v>449</v>
      </c>
    </row>
    <row r="172" spans="1:12" x14ac:dyDescent="0.25">
      <c r="A172">
        <v>46709</v>
      </c>
      <c r="B172" t="s">
        <v>450</v>
      </c>
      <c r="C172" s="11">
        <v>5390.55</v>
      </c>
      <c r="D172" s="11">
        <v>725</v>
      </c>
      <c r="E172" s="11">
        <v>718.73</v>
      </c>
      <c r="F172" s="11">
        <v>96.67</v>
      </c>
      <c r="G172" s="11">
        <v>6930.95</v>
      </c>
      <c r="H172" s="11">
        <v>0.16</v>
      </c>
      <c r="I172" s="11">
        <v>453.82</v>
      </c>
      <c r="J172" s="12">
        <v>-294.63</v>
      </c>
      <c r="K172" s="11">
        <v>159.35</v>
      </c>
      <c r="L172" s="11">
        <v>6771.6</v>
      </c>
    </row>
    <row r="173" spans="1:12" x14ac:dyDescent="0.25">
      <c r="A173" t="s">
        <v>20</v>
      </c>
      <c r="C173" t="s">
        <v>21</v>
      </c>
      <c r="D173" t="s">
        <v>21</v>
      </c>
      <c r="E173" t="s">
        <v>21</v>
      </c>
      <c r="F173" t="s">
        <v>21</v>
      </c>
      <c r="G173" t="s">
        <v>21</v>
      </c>
      <c r="H173" t="s">
        <v>21</v>
      </c>
      <c r="I173" t="s">
        <v>21</v>
      </c>
      <c r="J173" t="s">
        <v>21</v>
      </c>
      <c r="K173" t="s">
        <v>21</v>
      </c>
      <c r="L173" t="s">
        <v>21</v>
      </c>
    </row>
    <row r="174" spans="1:12" x14ac:dyDescent="0.25">
      <c r="C174" s="13">
        <v>5390.55</v>
      </c>
      <c r="D174" s="13">
        <v>725</v>
      </c>
      <c r="E174" s="13">
        <v>718.73</v>
      </c>
      <c r="F174" s="13">
        <v>96.67</v>
      </c>
      <c r="G174" s="13">
        <v>6930.95</v>
      </c>
      <c r="H174" s="13">
        <v>0.16</v>
      </c>
      <c r="I174" s="13">
        <v>453.82</v>
      </c>
      <c r="J174" s="18">
        <v>-294.63</v>
      </c>
      <c r="K174" s="13">
        <v>159.35</v>
      </c>
      <c r="L174" s="13">
        <v>6771.6</v>
      </c>
    </row>
    <row r="176" spans="1:12" x14ac:dyDescent="0.25">
      <c r="A176" s="10" t="s">
        <v>451</v>
      </c>
    </row>
    <row r="177" spans="1:12" x14ac:dyDescent="0.25">
      <c r="A177">
        <v>46691</v>
      </c>
      <c r="B177" t="s">
        <v>452</v>
      </c>
      <c r="C177" s="11">
        <v>5390.55</v>
      </c>
      <c r="D177" s="11">
        <v>725</v>
      </c>
      <c r="E177" s="11">
        <v>718.73</v>
      </c>
      <c r="F177" s="11">
        <v>96.67</v>
      </c>
      <c r="G177" s="11">
        <v>6930.95</v>
      </c>
      <c r="H177" s="12">
        <v>-0.04</v>
      </c>
      <c r="I177" s="11">
        <v>453.82</v>
      </c>
      <c r="J177" s="12">
        <v>-294.63</v>
      </c>
      <c r="K177" s="11">
        <v>159.15</v>
      </c>
      <c r="L177" s="11">
        <v>6771.8</v>
      </c>
    </row>
    <row r="178" spans="1:12" x14ac:dyDescent="0.25">
      <c r="A178" t="s">
        <v>20</v>
      </c>
      <c r="C178" t="s">
        <v>21</v>
      </c>
      <c r="D178" t="s">
        <v>21</v>
      </c>
      <c r="E178" t="s">
        <v>21</v>
      </c>
      <c r="F178" t="s">
        <v>21</v>
      </c>
      <c r="G178" t="s">
        <v>21</v>
      </c>
      <c r="H178" t="s">
        <v>21</v>
      </c>
      <c r="I178" t="s">
        <v>21</v>
      </c>
      <c r="J178" t="s">
        <v>21</v>
      </c>
      <c r="K178" t="s">
        <v>21</v>
      </c>
      <c r="L178" t="s">
        <v>21</v>
      </c>
    </row>
    <row r="179" spans="1:12" x14ac:dyDescent="0.25">
      <c r="C179" s="13">
        <v>5390.55</v>
      </c>
      <c r="D179" s="13">
        <v>725</v>
      </c>
      <c r="E179" s="13">
        <v>718.73</v>
      </c>
      <c r="F179" s="13">
        <v>96.67</v>
      </c>
      <c r="G179" s="13">
        <v>6930.95</v>
      </c>
      <c r="H179" s="18">
        <v>-0.04</v>
      </c>
      <c r="I179" s="13">
        <v>453.82</v>
      </c>
      <c r="J179" s="18">
        <v>-294.63</v>
      </c>
      <c r="K179" s="13">
        <v>159.15</v>
      </c>
      <c r="L179" s="13">
        <v>6771.8</v>
      </c>
    </row>
    <row r="181" spans="1:12" x14ac:dyDescent="0.25">
      <c r="A181" s="10" t="s">
        <v>453</v>
      </c>
    </row>
    <row r="182" spans="1:12" x14ac:dyDescent="0.25">
      <c r="A182">
        <v>46702</v>
      </c>
      <c r="B182" t="s">
        <v>454</v>
      </c>
      <c r="C182" s="11">
        <v>5390.55</v>
      </c>
      <c r="D182" s="11">
        <v>725</v>
      </c>
      <c r="E182" s="11">
        <v>718.73</v>
      </c>
      <c r="F182" s="11">
        <v>96.67</v>
      </c>
      <c r="G182" s="11">
        <v>6930.95</v>
      </c>
      <c r="H182" s="11">
        <v>0.16</v>
      </c>
      <c r="I182" s="11">
        <v>453.82</v>
      </c>
      <c r="J182" s="12">
        <v>-294.63</v>
      </c>
      <c r="K182" s="11">
        <v>159.35</v>
      </c>
      <c r="L182" s="11">
        <v>6771.6</v>
      </c>
    </row>
    <row r="183" spans="1:12" x14ac:dyDescent="0.25">
      <c r="A183" t="s">
        <v>20</v>
      </c>
      <c r="C183" t="s">
        <v>21</v>
      </c>
      <c r="D183" t="s">
        <v>21</v>
      </c>
      <c r="E183" t="s">
        <v>21</v>
      </c>
      <c r="F183" t="s">
        <v>21</v>
      </c>
      <c r="G183" t="s">
        <v>21</v>
      </c>
      <c r="H183" t="s">
        <v>21</v>
      </c>
      <c r="I183" t="s">
        <v>21</v>
      </c>
      <c r="J183" t="s">
        <v>21</v>
      </c>
      <c r="K183" t="s">
        <v>21</v>
      </c>
      <c r="L183" t="s">
        <v>21</v>
      </c>
    </row>
    <row r="184" spans="1:12" x14ac:dyDescent="0.25">
      <c r="C184" s="13">
        <v>5390.55</v>
      </c>
      <c r="D184" s="13">
        <v>725</v>
      </c>
      <c r="E184" s="13">
        <v>718.73</v>
      </c>
      <c r="F184" s="13">
        <v>96.67</v>
      </c>
      <c r="G184" s="13">
        <v>6930.95</v>
      </c>
      <c r="H184" s="13">
        <v>0.16</v>
      </c>
      <c r="I184" s="13">
        <v>453.82</v>
      </c>
      <c r="J184" s="18">
        <v>-294.63</v>
      </c>
      <c r="K184" s="13">
        <v>159.35</v>
      </c>
      <c r="L184" s="13">
        <v>6771.6</v>
      </c>
    </row>
    <row r="186" spans="1:12" x14ac:dyDescent="0.25">
      <c r="A186" s="10" t="s">
        <v>455</v>
      </c>
    </row>
    <row r="187" spans="1:12" x14ac:dyDescent="0.25">
      <c r="A187">
        <v>4092</v>
      </c>
      <c r="B187" t="s">
        <v>456</v>
      </c>
      <c r="C187" s="11">
        <v>5390.55</v>
      </c>
      <c r="D187" s="11">
        <v>725</v>
      </c>
      <c r="E187" s="11">
        <v>718.73</v>
      </c>
      <c r="F187" s="11">
        <v>96.67</v>
      </c>
      <c r="G187" s="11">
        <v>6930.95</v>
      </c>
      <c r="H187" s="12">
        <v>-0.04</v>
      </c>
      <c r="I187" s="11">
        <v>453.82</v>
      </c>
      <c r="J187" s="12">
        <v>-294.63</v>
      </c>
      <c r="K187" s="11">
        <v>159.15</v>
      </c>
      <c r="L187" s="11">
        <v>6771.8</v>
      </c>
    </row>
    <row r="188" spans="1:12" x14ac:dyDescent="0.25">
      <c r="A188" t="s">
        <v>20</v>
      </c>
      <c r="C188" t="s">
        <v>21</v>
      </c>
      <c r="D188" t="s">
        <v>21</v>
      </c>
      <c r="E188" t="s">
        <v>21</v>
      </c>
      <c r="F188" t="s">
        <v>21</v>
      </c>
      <c r="G188" t="s">
        <v>21</v>
      </c>
      <c r="H188" t="s">
        <v>21</v>
      </c>
      <c r="I188" t="s">
        <v>21</v>
      </c>
      <c r="J188" t="s">
        <v>21</v>
      </c>
      <c r="K188" t="s">
        <v>21</v>
      </c>
      <c r="L188" t="s">
        <v>21</v>
      </c>
    </row>
    <row r="189" spans="1:12" x14ac:dyDescent="0.25">
      <c r="C189" s="13">
        <v>5390.55</v>
      </c>
      <c r="D189" s="13">
        <v>725</v>
      </c>
      <c r="E189" s="13">
        <v>718.73</v>
      </c>
      <c r="F189" s="13">
        <v>96.67</v>
      </c>
      <c r="G189" s="13">
        <v>6930.95</v>
      </c>
      <c r="H189" s="18">
        <v>-0.04</v>
      </c>
      <c r="I189" s="13">
        <v>453.82</v>
      </c>
      <c r="J189" s="18">
        <v>-294.63</v>
      </c>
      <c r="K189" s="13">
        <v>159.15</v>
      </c>
      <c r="L189" s="13">
        <v>6771.8</v>
      </c>
    </row>
    <row r="191" spans="1:12" x14ac:dyDescent="0.25">
      <c r="A191" s="10" t="s">
        <v>457</v>
      </c>
    </row>
    <row r="192" spans="1:12" x14ac:dyDescent="0.25">
      <c r="A192">
        <v>4078</v>
      </c>
      <c r="B192" t="s">
        <v>458</v>
      </c>
      <c r="C192" s="11">
        <v>5390.55</v>
      </c>
      <c r="D192" s="11">
        <v>1300</v>
      </c>
      <c r="E192" s="11">
        <v>718.73</v>
      </c>
      <c r="F192" s="11">
        <v>173.33</v>
      </c>
      <c r="G192" s="11">
        <v>7582.61</v>
      </c>
      <c r="H192" s="11">
        <v>0.02</v>
      </c>
      <c r="I192" s="11">
        <v>453.82</v>
      </c>
      <c r="J192" s="12">
        <v>-294.63</v>
      </c>
      <c r="K192" s="11">
        <v>159.21</v>
      </c>
      <c r="L192" s="11">
        <v>7423.4</v>
      </c>
    </row>
    <row r="193" spans="1:12" x14ac:dyDescent="0.25">
      <c r="A193" t="s">
        <v>20</v>
      </c>
      <c r="C193" t="s">
        <v>21</v>
      </c>
      <c r="D193" t="s">
        <v>21</v>
      </c>
      <c r="E193" t="s">
        <v>21</v>
      </c>
      <c r="F193" t="s">
        <v>21</v>
      </c>
      <c r="G193" t="s">
        <v>21</v>
      </c>
      <c r="H193" t="s">
        <v>21</v>
      </c>
      <c r="I193" t="s">
        <v>21</v>
      </c>
      <c r="J193" t="s">
        <v>21</v>
      </c>
      <c r="K193" t="s">
        <v>21</v>
      </c>
      <c r="L193" t="s">
        <v>21</v>
      </c>
    </row>
    <row r="194" spans="1:12" x14ac:dyDescent="0.25">
      <c r="C194" s="13">
        <v>5390.55</v>
      </c>
      <c r="D194" s="13">
        <v>1300</v>
      </c>
      <c r="E194" s="13">
        <v>718.73</v>
      </c>
      <c r="F194" s="13">
        <v>173.33</v>
      </c>
      <c r="G194" s="13">
        <v>7582.61</v>
      </c>
      <c r="H194" s="13">
        <v>0.02</v>
      </c>
      <c r="I194" s="13">
        <v>453.82</v>
      </c>
      <c r="J194" s="18">
        <v>-294.63</v>
      </c>
      <c r="K194" s="13">
        <v>159.21</v>
      </c>
      <c r="L194" s="13">
        <v>7423.4</v>
      </c>
    </row>
    <row r="196" spans="1:12" x14ac:dyDescent="0.25">
      <c r="A196" s="10" t="s">
        <v>459</v>
      </c>
    </row>
    <row r="197" spans="1:12" x14ac:dyDescent="0.25">
      <c r="A197">
        <v>4077</v>
      </c>
      <c r="B197" t="s">
        <v>460</v>
      </c>
      <c r="C197" s="11">
        <v>5390.55</v>
      </c>
      <c r="D197" s="11">
        <v>1300</v>
      </c>
      <c r="E197" s="11">
        <v>718.73</v>
      </c>
      <c r="F197" s="11">
        <v>173.33</v>
      </c>
      <c r="G197" s="11">
        <v>7582.61</v>
      </c>
      <c r="H197" s="11">
        <v>0.02</v>
      </c>
      <c r="I197" s="11">
        <v>453.82</v>
      </c>
      <c r="J197" s="12">
        <v>-294.63</v>
      </c>
      <c r="K197" s="11">
        <v>159.21</v>
      </c>
      <c r="L197" s="11">
        <v>7423.4</v>
      </c>
    </row>
    <row r="198" spans="1:12" x14ac:dyDescent="0.25">
      <c r="A198" t="s">
        <v>20</v>
      </c>
      <c r="C198" t="s">
        <v>21</v>
      </c>
      <c r="D198" t="s">
        <v>21</v>
      </c>
      <c r="E198" t="s">
        <v>21</v>
      </c>
      <c r="F198" t="s">
        <v>21</v>
      </c>
      <c r="G198" t="s">
        <v>21</v>
      </c>
      <c r="H198" t="s">
        <v>21</v>
      </c>
      <c r="I198" t="s">
        <v>21</v>
      </c>
      <c r="J198" t="s">
        <v>21</v>
      </c>
      <c r="K198" t="s">
        <v>21</v>
      </c>
      <c r="L198" t="s">
        <v>21</v>
      </c>
    </row>
    <row r="199" spans="1:12" x14ac:dyDescent="0.25">
      <c r="C199" s="13">
        <v>5390.55</v>
      </c>
      <c r="D199" s="13">
        <v>1300</v>
      </c>
      <c r="E199" s="13">
        <v>718.73</v>
      </c>
      <c r="F199" s="13">
        <v>173.33</v>
      </c>
      <c r="G199" s="13">
        <v>7582.61</v>
      </c>
      <c r="H199" s="13">
        <v>0.02</v>
      </c>
      <c r="I199" s="13">
        <v>453.82</v>
      </c>
      <c r="J199" s="18">
        <v>-294.63</v>
      </c>
      <c r="K199" s="13">
        <v>159.21</v>
      </c>
      <c r="L199" s="13">
        <v>7423.4</v>
      </c>
    </row>
    <row r="201" spans="1:12" x14ac:dyDescent="0.25">
      <c r="A201" s="10" t="s">
        <v>461</v>
      </c>
    </row>
    <row r="202" spans="1:12" x14ac:dyDescent="0.25">
      <c r="A202">
        <v>4076</v>
      </c>
      <c r="B202" t="s">
        <v>462</v>
      </c>
      <c r="C202" s="11">
        <v>5390.55</v>
      </c>
      <c r="D202" s="11">
        <v>1300</v>
      </c>
      <c r="E202" s="11">
        <v>718.73</v>
      </c>
      <c r="F202" s="11">
        <v>173.33</v>
      </c>
      <c r="G202" s="11">
        <v>7582.61</v>
      </c>
      <c r="H202" s="11">
        <v>0.02</v>
      </c>
      <c r="I202" s="11">
        <v>453.82</v>
      </c>
      <c r="J202" s="12">
        <v>-294.63</v>
      </c>
      <c r="K202" s="11">
        <v>159.21</v>
      </c>
      <c r="L202" s="11">
        <v>7423.4</v>
      </c>
    </row>
    <row r="203" spans="1:12" x14ac:dyDescent="0.25">
      <c r="A203" t="s">
        <v>20</v>
      </c>
      <c r="C203" t="s">
        <v>21</v>
      </c>
      <c r="D203" t="s">
        <v>21</v>
      </c>
      <c r="E203" t="s">
        <v>21</v>
      </c>
      <c r="F203" t="s">
        <v>21</v>
      </c>
      <c r="G203" t="s">
        <v>21</v>
      </c>
      <c r="H203" t="s">
        <v>21</v>
      </c>
      <c r="I203" t="s">
        <v>21</v>
      </c>
      <c r="J203" t="s">
        <v>21</v>
      </c>
      <c r="K203" t="s">
        <v>21</v>
      </c>
      <c r="L203" t="s">
        <v>21</v>
      </c>
    </row>
    <row r="204" spans="1:12" x14ac:dyDescent="0.25">
      <c r="C204" s="13">
        <v>5390.55</v>
      </c>
      <c r="D204" s="13">
        <v>1300</v>
      </c>
      <c r="E204" s="13">
        <v>718.73</v>
      </c>
      <c r="F204" s="13">
        <v>173.33</v>
      </c>
      <c r="G204" s="13">
        <v>7582.61</v>
      </c>
      <c r="H204" s="13">
        <v>0.02</v>
      </c>
      <c r="I204" s="13">
        <v>453.82</v>
      </c>
      <c r="J204" s="18">
        <v>-294.63</v>
      </c>
      <c r="K204" s="13">
        <v>159.21</v>
      </c>
      <c r="L204" s="13">
        <v>7423.4</v>
      </c>
    </row>
    <row r="206" spans="1:12" x14ac:dyDescent="0.25">
      <c r="A206" s="10" t="s">
        <v>463</v>
      </c>
    </row>
    <row r="207" spans="1:12" x14ac:dyDescent="0.25">
      <c r="A207">
        <v>46696</v>
      </c>
      <c r="B207" t="s">
        <v>464</v>
      </c>
      <c r="C207" s="11">
        <v>5390.55</v>
      </c>
      <c r="D207" s="11">
        <v>1300</v>
      </c>
      <c r="E207" s="11">
        <v>718.73</v>
      </c>
      <c r="F207" s="11">
        <v>173.33</v>
      </c>
      <c r="G207" s="11">
        <v>7582.61</v>
      </c>
      <c r="H207" s="11">
        <v>0.02</v>
      </c>
      <c r="I207" s="11">
        <v>453.82</v>
      </c>
      <c r="J207" s="12">
        <v>-294.63</v>
      </c>
      <c r="K207" s="11">
        <v>159.21</v>
      </c>
      <c r="L207" s="11">
        <v>7423.4</v>
      </c>
    </row>
    <row r="208" spans="1:12" x14ac:dyDescent="0.25">
      <c r="A208" t="s">
        <v>20</v>
      </c>
      <c r="C208" t="s">
        <v>21</v>
      </c>
      <c r="D208" t="s">
        <v>21</v>
      </c>
      <c r="E208" t="s">
        <v>21</v>
      </c>
      <c r="F208" t="s">
        <v>21</v>
      </c>
      <c r="G208" t="s">
        <v>21</v>
      </c>
      <c r="H208" t="s">
        <v>21</v>
      </c>
      <c r="I208" t="s">
        <v>21</v>
      </c>
      <c r="J208" t="s">
        <v>21</v>
      </c>
      <c r="K208" t="s">
        <v>21</v>
      </c>
      <c r="L208" t="s">
        <v>21</v>
      </c>
    </row>
    <row r="209" spans="1:12" x14ac:dyDescent="0.25">
      <c r="C209" s="13">
        <v>5390.55</v>
      </c>
      <c r="D209" s="13">
        <v>1300</v>
      </c>
      <c r="E209" s="13">
        <v>718.73</v>
      </c>
      <c r="F209" s="13">
        <v>173.33</v>
      </c>
      <c r="G209" s="13">
        <v>7582.61</v>
      </c>
      <c r="H209" s="13">
        <v>0.02</v>
      </c>
      <c r="I209" s="13">
        <v>453.82</v>
      </c>
      <c r="J209" s="18">
        <v>-294.63</v>
      </c>
      <c r="K209" s="13">
        <v>159.21</v>
      </c>
      <c r="L209" s="13">
        <v>7423.4</v>
      </c>
    </row>
    <row r="211" spans="1:12" x14ac:dyDescent="0.25">
      <c r="A211" s="10" t="s">
        <v>465</v>
      </c>
    </row>
    <row r="212" spans="1:12" x14ac:dyDescent="0.25">
      <c r="A212">
        <v>4080</v>
      </c>
      <c r="B212" t="s">
        <v>466</v>
      </c>
      <c r="C212" s="11">
        <v>5390.55</v>
      </c>
      <c r="D212" s="11">
        <v>1300</v>
      </c>
      <c r="E212" s="11">
        <v>718.73</v>
      </c>
      <c r="F212" s="11">
        <v>173.33</v>
      </c>
      <c r="G212" s="11">
        <v>7582.61</v>
      </c>
      <c r="H212" s="11">
        <v>0.02</v>
      </c>
      <c r="I212" s="11">
        <v>453.82</v>
      </c>
      <c r="J212" s="12">
        <v>-294.63</v>
      </c>
      <c r="K212" s="11">
        <v>159.21</v>
      </c>
      <c r="L212" s="11">
        <v>7423.4</v>
      </c>
    </row>
    <row r="213" spans="1:12" x14ac:dyDescent="0.25">
      <c r="A213" t="s">
        <v>20</v>
      </c>
      <c r="C213" t="s">
        <v>21</v>
      </c>
      <c r="D213" t="s">
        <v>21</v>
      </c>
      <c r="E213" t="s">
        <v>21</v>
      </c>
      <c r="F213" t="s">
        <v>21</v>
      </c>
      <c r="G213" t="s">
        <v>21</v>
      </c>
      <c r="H213" t="s">
        <v>21</v>
      </c>
      <c r="I213" t="s">
        <v>21</v>
      </c>
      <c r="J213" t="s">
        <v>21</v>
      </c>
      <c r="K213" t="s">
        <v>21</v>
      </c>
      <c r="L213" t="s">
        <v>21</v>
      </c>
    </row>
    <row r="214" spans="1:12" x14ac:dyDescent="0.25">
      <c r="C214" s="13">
        <v>5390.55</v>
      </c>
      <c r="D214" s="13">
        <v>1300</v>
      </c>
      <c r="E214" s="13">
        <v>718.73</v>
      </c>
      <c r="F214" s="13">
        <v>173.33</v>
      </c>
      <c r="G214" s="13">
        <v>7582.61</v>
      </c>
      <c r="H214" s="13">
        <v>0.02</v>
      </c>
      <c r="I214" s="13">
        <v>453.82</v>
      </c>
      <c r="J214" s="18">
        <v>-294.63</v>
      </c>
      <c r="K214" s="13">
        <v>159.21</v>
      </c>
      <c r="L214" s="13">
        <v>7423.4</v>
      </c>
    </row>
    <row r="216" spans="1:12" x14ac:dyDescent="0.25">
      <c r="A216" s="10" t="s">
        <v>467</v>
      </c>
    </row>
    <row r="217" spans="1:12" x14ac:dyDescent="0.25">
      <c r="A217">
        <v>4082</v>
      </c>
      <c r="B217" t="s">
        <v>468</v>
      </c>
      <c r="C217" s="11">
        <v>5390.55</v>
      </c>
      <c r="D217" s="11">
        <v>1300</v>
      </c>
      <c r="E217" s="11">
        <v>718.73</v>
      </c>
      <c r="F217" s="11">
        <v>173.33</v>
      </c>
      <c r="G217" s="11">
        <v>7582.61</v>
      </c>
      <c r="H217" s="11">
        <v>0.02</v>
      </c>
      <c r="I217" s="11">
        <v>453.82</v>
      </c>
      <c r="J217" s="12">
        <v>-294.63</v>
      </c>
      <c r="K217" s="11">
        <v>159.21</v>
      </c>
      <c r="L217" s="11">
        <v>7423.4</v>
      </c>
    </row>
    <row r="218" spans="1:12" x14ac:dyDescent="0.25">
      <c r="A218" t="s">
        <v>20</v>
      </c>
      <c r="C218" t="s">
        <v>21</v>
      </c>
      <c r="D218" t="s">
        <v>21</v>
      </c>
      <c r="E218" t="s">
        <v>21</v>
      </c>
      <c r="F218" t="s">
        <v>21</v>
      </c>
      <c r="G218" t="s">
        <v>21</v>
      </c>
      <c r="H218" t="s">
        <v>21</v>
      </c>
      <c r="I218" t="s">
        <v>21</v>
      </c>
      <c r="J218" t="s">
        <v>21</v>
      </c>
      <c r="K218" t="s">
        <v>21</v>
      </c>
      <c r="L218" t="s">
        <v>21</v>
      </c>
    </row>
    <row r="219" spans="1:12" x14ac:dyDescent="0.25">
      <c r="C219" s="13">
        <v>5390.55</v>
      </c>
      <c r="D219" s="13">
        <v>1300</v>
      </c>
      <c r="E219" s="13">
        <v>718.73</v>
      </c>
      <c r="F219" s="13">
        <v>173.33</v>
      </c>
      <c r="G219" s="13">
        <v>7582.61</v>
      </c>
      <c r="H219" s="13">
        <v>0.02</v>
      </c>
      <c r="I219" s="13">
        <v>453.82</v>
      </c>
      <c r="J219" s="18">
        <v>-294.63</v>
      </c>
      <c r="K219" s="13">
        <v>159.21</v>
      </c>
      <c r="L219" s="13">
        <v>7423.4</v>
      </c>
    </row>
    <row r="221" spans="1:12" x14ac:dyDescent="0.25">
      <c r="A221" s="10" t="s">
        <v>469</v>
      </c>
    </row>
    <row r="222" spans="1:12" x14ac:dyDescent="0.25">
      <c r="A222">
        <v>4083</v>
      </c>
      <c r="B222" t="s">
        <v>470</v>
      </c>
      <c r="C222" s="11">
        <v>5390.55</v>
      </c>
      <c r="D222" s="11">
        <v>1300</v>
      </c>
      <c r="E222" s="11">
        <v>718.73</v>
      </c>
      <c r="F222" s="11">
        <v>173.33</v>
      </c>
      <c r="G222" s="11">
        <v>7582.61</v>
      </c>
      <c r="H222" s="11">
        <v>0.02</v>
      </c>
      <c r="I222" s="11">
        <v>453.82</v>
      </c>
      <c r="J222" s="12">
        <v>-294.63</v>
      </c>
      <c r="K222" s="11">
        <v>159.21</v>
      </c>
      <c r="L222" s="11">
        <v>7423.4</v>
      </c>
    </row>
    <row r="223" spans="1:12" x14ac:dyDescent="0.25">
      <c r="A223" t="s">
        <v>20</v>
      </c>
      <c r="C223" t="s">
        <v>21</v>
      </c>
      <c r="D223" t="s">
        <v>21</v>
      </c>
      <c r="E223" t="s">
        <v>21</v>
      </c>
      <c r="F223" t="s">
        <v>21</v>
      </c>
      <c r="G223" t="s">
        <v>21</v>
      </c>
      <c r="H223" t="s">
        <v>21</v>
      </c>
      <c r="I223" t="s">
        <v>21</v>
      </c>
      <c r="J223" t="s">
        <v>21</v>
      </c>
      <c r="K223" t="s">
        <v>21</v>
      </c>
      <c r="L223" t="s">
        <v>21</v>
      </c>
    </row>
    <row r="224" spans="1:12" x14ac:dyDescent="0.25">
      <c r="C224" s="13">
        <v>5390.55</v>
      </c>
      <c r="D224" s="13">
        <v>1300</v>
      </c>
      <c r="E224" s="13">
        <v>718.73</v>
      </c>
      <c r="F224" s="13">
        <v>173.33</v>
      </c>
      <c r="G224" s="13">
        <v>7582.61</v>
      </c>
      <c r="H224" s="13">
        <v>0.02</v>
      </c>
      <c r="I224" s="13">
        <v>453.82</v>
      </c>
      <c r="J224" s="18">
        <v>-294.63</v>
      </c>
      <c r="K224" s="13">
        <v>159.21</v>
      </c>
      <c r="L224" s="13">
        <v>7423.4</v>
      </c>
    </row>
    <row r="226" spans="1:12" x14ac:dyDescent="0.25">
      <c r="A226" s="10" t="s">
        <v>471</v>
      </c>
    </row>
    <row r="227" spans="1:12" x14ac:dyDescent="0.25">
      <c r="A227">
        <v>46703</v>
      </c>
      <c r="B227" t="s">
        <v>472</v>
      </c>
      <c r="C227" s="11">
        <v>5390.55</v>
      </c>
      <c r="D227" s="11">
        <v>1300</v>
      </c>
      <c r="E227" s="11">
        <v>718.73</v>
      </c>
      <c r="F227" s="11">
        <v>173.33</v>
      </c>
      <c r="G227" s="11">
        <v>7582.61</v>
      </c>
      <c r="H227" s="11">
        <v>0.02</v>
      </c>
      <c r="I227" s="11">
        <v>453.82</v>
      </c>
      <c r="J227" s="12">
        <v>-294.63</v>
      </c>
      <c r="K227" s="11">
        <v>159.21</v>
      </c>
      <c r="L227" s="11">
        <v>7423.4</v>
      </c>
    </row>
    <row r="228" spans="1:12" x14ac:dyDescent="0.25">
      <c r="A228" t="s">
        <v>20</v>
      </c>
      <c r="C228" t="s">
        <v>21</v>
      </c>
      <c r="D228" t="s">
        <v>21</v>
      </c>
      <c r="E228" t="s">
        <v>21</v>
      </c>
      <c r="F228" t="s">
        <v>21</v>
      </c>
      <c r="G228" t="s">
        <v>21</v>
      </c>
      <c r="H228" t="s">
        <v>21</v>
      </c>
      <c r="I228" t="s">
        <v>21</v>
      </c>
      <c r="J228" t="s">
        <v>21</v>
      </c>
      <c r="K228" t="s">
        <v>21</v>
      </c>
      <c r="L228" t="s">
        <v>21</v>
      </c>
    </row>
    <row r="229" spans="1:12" x14ac:dyDescent="0.25">
      <c r="C229" s="13">
        <v>5390.55</v>
      </c>
      <c r="D229" s="13">
        <v>1300</v>
      </c>
      <c r="E229" s="13">
        <v>718.73</v>
      </c>
      <c r="F229" s="13">
        <v>173.33</v>
      </c>
      <c r="G229" s="13">
        <v>7582.61</v>
      </c>
      <c r="H229" s="13">
        <v>0.02</v>
      </c>
      <c r="I229" s="13">
        <v>453.82</v>
      </c>
      <c r="J229" s="18">
        <v>-294.63</v>
      </c>
      <c r="K229" s="13">
        <v>159.21</v>
      </c>
      <c r="L229" s="13">
        <v>7423.4</v>
      </c>
    </row>
    <row r="231" spans="1:12" x14ac:dyDescent="0.25">
      <c r="A231" s="10" t="s">
        <v>473</v>
      </c>
    </row>
    <row r="232" spans="1:12" x14ac:dyDescent="0.25">
      <c r="A232">
        <v>46704</v>
      </c>
      <c r="B232" t="s">
        <v>474</v>
      </c>
      <c r="C232" s="11">
        <v>5390.55</v>
      </c>
      <c r="D232" s="11">
        <v>725</v>
      </c>
      <c r="E232" s="11">
        <v>718.73</v>
      </c>
      <c r="F232" s="11">
        <v>96.67</v>
      </c>
      <c r="G232" s="11">
        <v>6930.95</v>
      </c>
      <c r="H232" s="11">
        <v>0.16</v>
      </c>
      <c r="I232" s="11">
        <v>453.82</v>
      </c>
      <c r="J232" s="12">
        <v>-294.63</v>
      </c>
      <c r="K232" s="11">
        <v>159.35</v>
      </c>
      <c r="L232" s="11">
        <v>6771.6</v>
      </c>
    </row>
    <row r="233" spans="1:12" x14ac:dyDescent="0.25">
      <c r="A233" t="s">
        <v>20</v>
      </c>
      <c r="C233" t="s">
        <v>21</v>
      </c>
      <c r="D233" t="s">
        <v>21</v>
      </c>
      <c r="E233" t="s">
        <v>21</v>
      </c>
      <c r="F233" t="s">
        <v>21</v>
      </c>
      <c r="G233" t="s">
        <v>21</v>
      </c>
      <c r="H233" t="s">
        <v>21</v>
      </c>
      <c r="I233" t="s">
        <v>21</v>
      </c>
      <c r="J233" t="s">
        <v>21</v>
      </c>
      <c r="K233" t="s">
        <v>21</v>
      </c>
      <c r="L233" t="s">
        <v>21</v>
      </c>
    </row>
    <row r="234" spans="1:12" x14ac:dyDescent="0.25">
      <c r="C234" s="13">
        <v>5390.55</v>
      </c>
      <c r="D234" s="13">
        <v>725</v>
      </c>
      <c r="E234" s="13">
        <v>718.73</v>
      </c>
      <c r="F234" s="13">
        <v>96.67</v>
      </c>
      <c r="G234" s="13">
        <v>6930.95</v>
      </c>
      <c r="H234" s="13">
        <v>0.16</v>
      </c>
      <c r="I234" s="13">
        <v>453.82</v>
      </c>
      <c r="J234" s="18">
        <v>-294.63</v>
      </c>
      <c r="K234" s="13">
        <v>159.35</v>
      </c>
      <c r="L234" s="13">
        <v>6771.6</v>
      </c>
    </row>
    <row r="236" spans="1:12" x14ac:dyDescent="0.25">
      <c r="A236" s="10" t="s">
        <v>475</v>
      </c>
    </row>
    <row r="237" spans="1:12" x14ac:dyDescent="0.25">
      <c r="A237">
        <v>46705</v>
      </c>
      <c r="B237" t="s">
        <v>476</v>
      </c>
      <c r="C237" s="11">
        <v>5390.55</v>
      </c>
      <c r="D237" s="11">
        <v>1300</v>
      </c>
      <c r="E237" s="11">
        <v>718.73</v>
      </c>
      <c r="F237" s="11">
        <v>173.33</v>
      </c>
      <c r="G237" s="11">
        <v>7582.61</v>
      </c>
      <c r="H237" s="11">
        <v>0.02</v>
      </c>
      <c r="I237" s="11">
        <v>453.82</v>
      </c>
      <c r="J237" s="12">
        <v>-294.63</v>
      </c>
      <c r="K237" s="11">
        <v>159.21</v>
      </c>
      <c r="L237" s="11">
        <v>7423.4</v>
      </c>
    </row>
    <row r="238" spans="1:12" x14ac:dyDescent="0.25">
      <c r="A238" t="s">
        <v>20</v>
      </c>
      <c r="C238" t="s">
        <v>21</v>
      </c>
      <c r="D238" t="s">
        <v>21</v>
      </c>
      <c r="E238" t="s">
        <v>21</v>
      </c>
      <c r="F238" t="s">
        <v>21</v>
      </c>
      <c r="G238" t="s">
        <v>21</v>
      </c>
      <c r="H238" t="s">
        <v>21</v>
      </c>
      <c r="I238" t="s">
        <v>21</v>
      </c>
      <c r="J238" t="s">
        <v>21</v>
      </c>
      <c r="K238" t="s">
        <v>21</v>
      </c>
      <c r="L238" t="s">
        <v>21</v>
      </c>
    </row>
    <row r="239" spans="1:12" x14ac:dyDescent="0.25">
      <c r="C239" s="13">
        <v>5390.55</v>
      </c>
      <c r="D239" s="13">
        <v>1300</v>
      </c>
      <c r="E239" s="13">
        <v>718.73</v>
      </c>
      <c r="F239" s="13">
        <v>173.33</v>
      </c>
      <c r="G239" s="13">
        <v>7582.61</v>
      </c>
      <c r="H239" s="13">
        <v>0.02</v>
      </c>
      <c r="I239" s="13">
        <v>453.82</v>
      </c>
      <c r="J239" s="18">
        <v>-294.63</v>
      </c>
      <c r="K239" s="13">
        <v>159.21</v>
      </c>
      <c r="L239" s="13">
        <v>7423.4</v>
      </c>
    </row>
    <row r="241" spans="1:12" x14ac:dyDescent="0.25">
      <c r="A241" s="10" t="s">
        <v>477</v>
      </c>
    </row>
    <row r="242" spans="1:12" x14ac:dyDescent="0.25">
      <c r="A242">
        <v>4093</v>
      </c>
      <c r="B242" t="s">
        <v>478</v>
      </c>
      <c r="C242" s="11">
        <v>5390.55</v>
      </c>
      <c r="D242" s="11">
        <v>1300</v>
      </c>
      <c r="E242" s="11">
        <v>718.73</v>
      </c>
      <c r="F242" s="11">
        <v>173.33</v>
      </c>
      <c r="G242" s="11">
        <v>7582.61</v>
      </c>
      <c r="H242" s="11">
        <v>0.02</v>
      </c>
      <c r="I242" s="11">
        <v>453.82</v>
      </c>
      <c r="J242" s="12">
        <v>-294.63</v>
      </c>
      <c r="K242" s="11">
        <v>159.21</v>
      </c>
      <c r="L242" s="11">
        <v>7423.4</v>
      </c>
    </row>
    <row r="243" spans="1:12" x14ac:dyDescent="0.25">
      <c r="A243" t="s">
        <v>20</v>
      </c>
      <c r="C243" t="s">
        <v>21</v>
      </c>
      <c r="D243" t="s">
        <v>21</v>
      </c>
      <c r="E243" t="s">
        <v>21</v>
      </c>
      <c r="F243" t="s">
        <v>21</v>
      </c>
      <c r="G243" t="s">
        <v>21</v>
      </c>
      <c r="H243" t="s">
        <v>21</v>
      </c>
      <c r="I243" t="s">
        <v>21</v>
      </c>
      <c r="J243" t="s">
        <v>21</v>
      </c>
      <c r="K243" t="s">
        <v>21</v>
      </c>
      <c r="L243" t="s">
        <v>21</v>
      </c>
    </row>
    <row r="244" spans="1:12" x14ac:dyDescent="0.25">
      <c r="C244" s="13">
        <v>5390.55</v>
      </c>
      <c r="D244" s="13">
        <v>1300</v>
      </c>
      <c r="E244" s="13">
        <v>718.73</v>
      </c>
      <c r="F244" s="13">
        <v>173.33</v>
      </c>
      <c r="G244" s="13">
        <v>7582.61</v>
      </c>
      <c r="H244" s="13">
        <v>0.02</v>
      </c>
      <c r="I244" s="13">
        <v>453.82</v>
      </c>
      <c r="J244" s="18">
        <v>-294.63</v>
      </c>
      <c r="K244" s="13">
        <v>159.21</v>
      </c>
      <c r="L244" s="13">
        <v>7423.4</v>
      </c>
    </row>
    <row r="246" spans="1:12" x14ac:dyDescent="0.25">
      <c r="A246" s="10" t="s">
        <v>479</v>
      </c>
    </row>
    <row r="247" spans="1:12" x14ac:dyDescent="0.25">
      <c r="A247">
        <v>4096</v>
      </c>
      <c r="B247" t="s">
        <v>480</v>
      </c>
      <c r="C247" s="11">
        <v>5390.55</v>
      </c>
      <c r="D247" s="11">
        <v>1300</v>
      </c>
      <c r="E247" s="11">
        <v>718.73</v>
      </c>
      <c r="F247" s="11">
        <v>173.33</v>
      </c>
      <c r="G247" s="11">
        <v>7582.61</v>
      </c>
      <c r="H247" s="11">
        <v>0.02</v>
      </c>
      <c r="I247" s="11">
        <v>453.82</v>
      </c>
      <c r="J247" s="12">
        <v>-294.63</v>
      </c>
      <c r="K247" s="11">
        <v>159.21</v>
      </c>
      <c r="L247" s="11">
        <v>7423.4</v>
      </c>
    </row>
    <row r="248" spans="1:12" x14ac:dyDescent="0.25">
      <c r="A248" t="s">
        <v>20</v>
      </c>
      <c r="C248" t="s">
        <v>21</v>
      </c>
      <c r="D248" t="s">
        <v>21</v>
      </c>
      <c r="E248" t="s">
        <v>21</v>
      </c>
      <c r="F248" t="s">
        <v>21</v>
      </c>
      <c r="G248" t="s">
        <v>21</v>
      </c>
      <c r="H248" t="s">
        <v>21</v>
      </c>
      <c r="I248" t="s">
        <v>21</v>
      </c>
      <c r="J248" t="s">
        <v>21</v>
      </c>
      <c r="K248" t="s">
        <v>21</v>
      </c>
      <c r="L248" t="s">
        <v>21</v>
      </c>
    </row>
    <row r="249" spans="1:12" x14ac:dyDescent="0.25">
      <c r="C249" s="13">
        <v>5390.55</v>
      </c>
      <c r="D249" s="13">
        <v>1300</v>
      </c>
      <c r="E249" s="13">
        <v>718.73</v>
      </c>
      <c r="F249" s="13">
        <v>173.33</v>
      </c>
      <c r="G249" s="13">
        <v>7582.61</v>
      </c>
      <c r="H249" s="13">
        <v>0.02</v>
      </c>
      <c r="I249" s="13">
        <v>453.82</v>
      </c>
      <c r="J249" s="18">
        <v>-294.63</v>
      </c>
      <c r="K249" s="13">
        <v>159.21</v>
      </c>
      <c r="L249" s="13">
        <v>7423.4</v>
      </c>
    </row>
    <row r="251" spans="1:12" x14ac:dyDescent="0.25">
      <c r="A251" s="10" t="s">
        <v>481</v>
      </c>
    </row>
    <row r="252" spans="1:12" x14ac:dyDescent="0.25">
      <c r="A252">
        <v>4097</v>
      </c>
      <c r="B252" t="s">
        <v>482</v>
      </c>
      <c r="C252" s="11">
        <v>5390.55</v>
      </c>
      <c r="D252" s="11">
        <v>1300</v>
      </c>
      <c r="E252" s="11">
        <v>718.73</v>
      </c>
      <c r="F252" s="11">
        <v>173.33</v>
      </c>
      <c r="G252" s="11">
        <v>7582.61</v>
      </c>
      <c r="H252" s="11">
        <v>0.02</v>
      </c>
      <c r="I252" s="11">
        <v>453.82</v>
      </c>
      <c r="J252" s="12">
        <v>-294.63</v>
      </c>
      <c r="K252" s="11">
        <v>159.21</v>
      </c>
      <c r="L252" s="11">
        <v>7423.4</v>
      </c>
    </row>
    <row r="253" spans="1:12" x14ac:dyDescent="0.25">
      <c r="A253" t="s">
        <v>20</v>
      </c>
      <c r="C253" t="s">
        <v>21</v>
      </c>
      <c r="D253" t="s">
        <v>21</v>
      </c>
      <c r="E253" t="s">
        <v>21</v>
      </c>
      <c r="F253" t="s">
        <v>21</v>
      </c>
      <c r="G253" t="s">
        <v>21</v>
      </c>
      <c r="H253" t="s">
        <v>21</v>
      </c>
      <c r="I253" t="s">
        <v>21</v>
      </c>
      <c r="J253" t="s">
        <v>21</v>
      </c>
      <c r="K253" t="s">
        <v>21</v>
      </c>
      <c r="L253" t="s">
        <v>21</v>
      </c>
    </row>
    <row r="254" spans="1:12" x14ac:dyDescent="0.25">
      <c r="C254" s="13">
        <v>5390.55</v>
      </c>
      <c r="D254" s="13">
        <v>1300</v>
      </c>
      <c r="E254" s="13">
        <v>718.73</v>
      </c>
      <c r="F254" s="13">
        <v>173.33</v>
      </c>
      <c r="G254" s="13">
        <v>7582.61</v>
      </c>
      <c r="H254" s="13">
        <v>0.02</v>
      </c>
      <c r="I254" s="13">
        <v>453.82</v>
      </c>
      <c r="J254" s="18">
        <v>-294.63</v>
      </c>
      <c r="K254" s="13">
        <v>159.21</v>
      </c>
      <c r="L254" s="13">
        <v>7423.4</v>
      </c>
    </row>
    <row r="256" spans="1:12" x14ac:dyDescent="0.25">
      <c r="A256" s="10" t="s">
        <v>483</v>
      </c>
    </row>
    <row r="257" spans="1:12" x14ac:dyDescent="0.25">
      <c r="A257">
        <v>46706</v>
      </c>
      <c r="B257" t="s">
        <v>484</v>
      </c>
      <c r="C257" s="11">
        <v>5390.55</v>
      </c>
      <c r="D257" s="11">
        <v>1300</v>
      </c>
      <c r="E257" s="11">
        <v>718.73</v>
      </c>
      <c r="F257" s="11">
        <v>173.33</v>
      </c>
      <c r="G257" s="11">
        <v>7582.61</v>
      </c>
      <c r="H257" s="11">
        <v>0.02</v>
      </c>
      <c r="I257" s="11">
        <v>453.82</v>
      </c>
      <c r="J257" s="12">
        <v>-294.63</v>
      </c>
      <c r="K257" s="11">
        <v>159.21</v>
      </c>
      <c r="L257" s="11">
        <v>7423.4</v>
      </c>
    </row>
    <row r="258" spans="1:12" x14ac:dyDescent="0.25">
      <c r="A258" t="s">
        <v>20</v>
      </c>
      <c r="C258" t="s">
        <v>21</v>
      </c>
      <c r="D258" t="s">
        <v>21</v>
      </c>
      <c r="E258" t="s">
        <v>21</v>
      </c>
      <c r="F258" t="s">
        <v>21</v>
      </c>
      <c r="G258" t="s">
        <v>21</v>
      </c>
      <c r="H258" t="s">
        <v>21</v>
      </c>
      <c r="I258" t="s">
        <v>21</v>
      </c>
      <c r="J258" t="s">
        <v>21</v>
      </c>
      <c r="K258" t="s">
        <v>21</v>
      </c>
      <c r="L258" t="s">
        <v>21</v>
      </c>
    </row>
    <row r="259" spans="1:12" x14ac:dyDescent="0.25">
      <c r="C259" s="13">
        <v>5390.55</v>
      </c>
      <c r="D259" s="13">
        <v>1300</v>
      </c>
      <c r="E259" s="13">
        <v>718.73</v>
      </c>
      <c r="F259" s="13">
        <v>173.33</v>
      </c>
      <c r="G259" s="13">
        <v>7582.61</v>
      </c>
      <c r="H259" s="13">
        <v>0.02</v>
      </c>
      <c r="I259" s="13">
        <v>453.82</v>
      </c>
      <c r="J259" s="18">
        <v>-294.63</v>
      </c>
      <c r="K259" s="13">
        <v>159.21</v>
      </c>
      <c r="L259" s="13">
        <v>7423.4</v>
      </c>
    </row>
    <row r="261" spans="1:12" x14ac:dyDescent="0.25">
      <c r="A261" s="10" t="s">
        <v>485</v>
      </c>
    </row>
    <row r="262" spans="1:12" x14ac:dyDescent="0.25">
      <c r="A262">
        <v>4089</v>
      </c>
      <c r="B262" t="s">
        <v>486</v>
      </c>
      <c r="C262" s="11">
        <v>5390.55</v>
      </c>
      <c r="D262" s="11">
        <v>985</v>
      </c>
      <c r="E262" s="11">
        <v>718.73</v>
      </c>
      <c r="F262" s="11">
        <v>131.33000000000001</v>
      </c>
      <c r="G262" s="11">
        <v>7225.61</v>
      </c>
      <c r="H262" s="11">
        <v>0.02</v>
      </c>
      <c r="I262" s="11">
        <v>453.82</v>
      </c>
      <c r="J262" s="12">
        <v>-294.63</v>
      </c>
      <c r="K262" s="11">
        <v>159.21</v>
      </c>
      <c r="L262" s="11">
        <v>7066.4</v>
      </c>
    </row>
    <row r="263" spans="1:12" x14ac:dyDescent="0.25">
      <c r="A263" t="s">
        <v>20</v>
      </c>
      <c r="C263" t="s">
        <v>21</v>
      </c>
      <c r="D263" t="s">
        <v>21</v>
      </c>
      <c r="E263" t="s">
        <v>21</v>
      </c>
      <c r="F263" t="s">
        <v>21</v>
      </c>
      <c r="G263" t="s">
        <v>21</v>
      </c>
      <c r="H263" t="s">
        <v>21</v>
      </c>
      <c r="I263" t="s">
        <v>21</v>
      </c>
      <c r="J263" t="s">
        <v>21</v>
      </c>
      <c r="K263" t="s">
        <v>21</v>
      </c>
      <c r="L263" t="s">
        <v>21</v>
      </c>
    </row>
    <row r="264" spans="1:12" x14ac:dyDescent="0.25">
      <c r="C264" s="13">
        <v>5390.55</v>
      </c>
      <c r="D264" s="13">
        <v>985</v>
      </c>
      <c r="E264" s="13">
        <v>718.73</v>
      </c>
      <c r="F264" s="13">
        <v>131.33000000000001</v>
      </c>
      <c r="G264" s="13">
        <v>7225.61</v>
      </c>
      <c r="H264" s="13">
        <v>0.02</v>
      </c>
      <c r="I264" s="13">
        <v>453.82</v>
      </c>
      <c r="J264" s="18">
        <v>-294.63</v>
      </c>
      <c r="K264" s="13">
        <v>159.21</v>
      </c>
      <c r="L264" s="13">
        <v>7066.4</v>
      </c>
    </row>
    <row r="266" spans="1:12" x14ac:dyDescent="0.25">
      <c r="A266" s="10" t="s">
        <v>487</v>
      </c>
    </row>
    <row r="267" spans="1:12" x14ac:dyDescent="0.25">
      <c r="A267">
        <v>4072</v>
      </c>
      <c r="B267" t="s">
        <v>488</v>
      </c>
      <c r="C267" s="11">
        <v>5390.55</v>
      </c>
      <c r="D267" s="11">
        <v>1300</v>
      </c>
      <c r="E267" s="11">
        <v>718.73</v>
      </c>
      <c r="F267" s="11">
        <v>173.33</v>
      </c>
      <c r="G267" s="11">
        <v>7582.61</v>
      </c>
      <c r="H267" s="11">
        <v>0.02</v>
      </c>
      <c r="I267" s="11">
        <v>453.82</v>
      </c>
      <c r="J267" s="12">
        <v>-294.63</v>
      </c>
      <c r="K267" s="11">
        <v>159.21</v>
      </c>
      <c r="L267" s="11">
        <v>7423.4</v>
      </c>
    </row>
    <row r="268" spans="1:12" x14ac:dyDescent="0.25">
      <c r="A268" t="s">
        <v>20</v>
      </c>
      <c r="C268" t="s">
        <v>21</v>
      </c>
      <c r="D268" t="s">
        <v>21</v>
      </c>
      <c r="E268" t="s">
        <v>21</v>
      </c>
      <c r="F268" t="s">
        <v>21</v>
      </c>
      <c r="G268" t="s">
        <v>21</v>
      </c>
      <c r="H268" t="s">
        <v>21</v>
      </c>
      <c r="I268" t="s">
        <v>21</v>
      </c>
      <c r="J268" t="s">
        <v>21</v>
      </c>
      <c r="K268" t="s">
        <v>21</v>
      </c>
      <c r="L268" t="s">
        <v>21</v>
      </c>
    </row>
    <row r="269" spans="1:12" x14ac:dyDescent="0.25">
      <c r="C269" s="13">
        <v>5390.55</v>
      </c>
      <c r="D269" s="13">
        <v>1300</v>
      </c>
      <c r="E269" s="13">
        <v>718.73</v>
      </c>
      <c r="F269" s="13">
        <v>173.33</v>
      </c>
      <c r="G269" s="13">
        <v>7582.61</v>
      </c>
      <c r="H269" s="13">
        <v>0.02</v>
      </c>
      <c r="I269" s="13">
        <v>453.82</v>
      </c>
      <c r="J269" s="18">
        <v>-294.63</v>
      </c>
      <c r="K269" s="13">
        <v>159.21</v>
      </c>
      <c r="L269" s="13">
        <v>7423.4</v>
      </c>
    </row>
    <row r="271" spans="1:12" x14ac:dyDescent="0.25">
      <c r="A271" s="10" t="s">
        <v>489</v>
      </c>
    </row>
    <row r="272" spans="1:12" x14ac:dyDescent="0.25">
      <c r="A272">
        <v>4026</v>
      </c>
      <c r="B272" t="s">
        <v>490</v>
      </c>
      <c r="C272" s="11">
        <v>5390.55</v>
      </c>
      <c r="D272" s="11">
        <v>1300</v>
      </c>
      <c r="E272" s="11">
        <v>718.73</v>
      </c>
      <c r="F272" s="11">
        <v>173.33</v>
      </c>
      <c r="G272" s="11">
        <v>7582.61</v>
      </c>
      <c r="H272" s="12">
        <v>-0.18</v>
      </c>
      <c r="I272" s="11">
        <v>453.82</v>
      </c>
      <c r="J272" s="12">
        <v>-294.63</v>
      </c>
      <c r="K272" s="11">
        <v>159.01</v>
      </c>
      <c r="L272" s="11">
        <v>7423.6</v>
      </c>
    </row>
    <row r="273" spans="1:12" x14ac:dyDescent="0.25">
      <c r="A273" t="s">
        <v>20</v>
      </c>
      <c r="C273" t="s">
        <v>21</v>
      </c>
      <c r="D273" t="s">
        <v>21</v>
      </c>
      <c r="E273" t="s">
        <v>21</v>
      </c>
      <c r="F273" t="s">
        <v>21</v>
      </c>
      <c r="G273" t="s">
        <v>21</v>
      </c>
      <c r="H273" t="s">
        <v>21</v>
      </c>
      <c r="I273" t="s">
        <v>21</v>
      </c>
      <c r="J273" t="s">
        <v>21</v>
      </c>
      <c r="K273" t="s">
        <v>21</v>
      </c>
      <c r="L273" t="s">
        <v>21</v>
      </c>
    </row>
    <row r="274" spans="1:12" x14ac:dyDescent="0.25">
      <c r="C274" s="13">
        <v>5390.55</v>
      </c>
      <c r="D274" s="13">
        <v>1300</v>
      </c>
      <c r="E274" s="13">
        <v>718.73</v>
      </c>
      <c r="F274" s="13">
        <v>173.33</v>
      </c>
      <c r="G274" s="13">
        <v>7582.61</v>
      </c>
      <c r="H274" s="18">
        <v>-0.18</v>
      </c>
      <c r="I274" s="13">
        <v>453.82</v>
      </c>
      <c r="J274" s="18">
        <v>-294.63</v>
      </c>
      <c r="K274" s="13">
        <v>159.01</v>
      </c>
      <c r="L274" s="13">
        <v>7423.6</v>
      </c>
    </row>
    <row r="276" spans="1:12" x14ac:dyDescent="0.25">
      <c r="A276" s="10" t="s">
        <v>491</v>
      </c>
    </row>
    <row r="277" spans="1:12" x14ac:dyDescent="0.25">
      <c r="A277">
        <v>46712</v>
      </c>
      <c r="B277" t="s">
        <v>492</v>
      </c>
      <c r="C277" s="11">
        <v>5390.55</v>
      </c>
      <c r="D277" s="11">
        <v>1300</v>
      </c>
      <c r="E277" s="11">
        <v>718.73</v>
      </c>
      <c r="F277" s="11">
        <v>173.33</v>
      </c>
      <c r="G277" s="11">
        <v>7582.61</v>
      </c>
      <c r="H277" s="11">
        <v>0.02</v>
      </c>
      <c r="I277" s="11">
        <v>453.82</v>
      </c>
      <c r="J277" s="12">
        <v>-294.63</v>
      </c>
      <c r="K277" s="11">
        <v>159.21</v>
      </c>
      <c r="L277" s="11">
        <v>7423.4</v>
      </c>
    </row>
    <row r="278" spans="1:12" x14ac:dyDescent="0.25">
      <c r="A278" t="s">
        <v>20</v>
      </c>
      <c r="C278" t="s">
        <v>21</v>
      </c>
      <c r="D278" t="s">
        <v>21</v>
      </c>
      <c r="E278" t="s">
        <v>21</v>
      </c>
      <c r="F278" t="s">
        <v>21</v>
      </c>
      <c r="G278" t="s">
        <v>21</v>
      </c>
      <c r="H278" t="s">
        <v>21</v>
      </c>
      <c r="I278" t="s">
        <v>21</v>
      </c>
      <c r="J278" t="s">
        <v>21</v>
      </c>
      <c r="K278" t="s">
        <v>21</v>
      </c>
      <c r="L278" t="s">
        <v>21</v>
      </c>
    </row>
    <row r="279" spans="1:12" x14ac:dyDescent="0.25">
      <c r="C279" s="13">
        <v>5390.55</v>
      </c>
      <c r="D279" s="13">
        <v>1300</v>
      </c>
      <c r="E279" s="13">
        <v>718.73</v>
      </c>
      <c r="F279" s="13">
        <v>173.33</v>
      </c>
      <c r="G279" s="13">
        <v>7582.61</v>
      </c>
      <c r="H279" s="13">
        <v>0.02</v>
      </c>
      <c r="I279" s="13">
        <v>453.82</v>
      </c>
      <c r="J279" s="18">
        <v>-294.63</v>
      </c>
      <c r="K279" s="13">
        <v>159.21</v>
      </c>
      <c r="L279" s="13">
        <v>7423.4</v>
      </c>
    </row>
    <row r="281" spans="1:12" x14ac:dyDescent="0.25">
      <c r="A281" s="10" t="s">
        <v>493</v>
      </c>
    </row>
    <row r="282" spans="1:12" x14ac:dyDescent="0.25">
      <c r="A282">
        <v>4030</v>
      </c>
      <c r="B282" t="s">
        <v>494</v>
      </c>
      <c r="C282" s="11">
        <v>5390.55</v>
      </c>
      <c r="D282" s="11">
        <v>1300</v>
      </c>
      <c r="E282" s="11">
        <v>718.73</v>
      </c>
      <c r="F282" s="11">
        <v>173.33</v>
      </c>
      <c r="G282" s="11">
        <v>7582.61</v>
      </c>
      <c r="H282" s="11">
        <v>0.02</v>
      </c>
      <c r="I282" s="11">
        <v>453.82</v>
      </c>
      <c r="J282" s="12">
        <v>-294.63</v>
      </c>
      <c r="K282" s="11">
        <v>159.21</v>
      </c>
      <c r="L282" s="11">
        <v>7423.4</v>
      </c>
    </row>
    <row r="283" spans="1:12" x14ac:dyDescent="0.25">
      <c r="A283" t="s">
        <v>20</v>
      </c>
      <c r="C283" t="s">
        <v>21</v>
      </c>
      <c r="D283" t="s">
        <v>21</v>
      </c>
      <c r="E283" t="s">
        <v>21</v>
      </c>
      <c r="F283" t="s">
        <v>21</v>
      </c>
      <c r="G283" t="s">
        <v>21</v>
      </c>
      <c r="H283" t="s">
        <v>21</v>
      </c>
      <c r="I283" t="s">
        <v>21</v>
      </c>
      <c r="J283" t="s">
        <v>21</v>
      </c>
      <c r="K283" t="s">
        <v>21</v>
      </c>
      <c r="L283" t="s">
        <v>21</v>
      </c>
    </row>
    <row r="284" spans="1:12" x14ac:dyDescent="0.25">
      <c r="C284" s="13">
        <v>5390.55</v>
      </c>
      <c r="D284" s="13">
        <v>1300</v>
      </c>
      <c r="E284" s="13">
        <v>718.73</v>
      </c>
      <c r="F284" s="13">
        <v>173.33</v>
      </c>
      <c r="G284" s="13">
        <v>7582.61</v>
      </c>
      <c r="H284" s="13">
        <v>0.02</v>
      </c>
      <c r="I284" s="13">
        <v>453.82</v>
      </c>
      <c r="J284" s="18">
        <v>-294.63</v>
      </c>
      <c r="K284" s="13">
        <v>159.21</v>
      </c>
      <c r="L284" s="13">
        <v>7423.4</v>
      </c>
    </row>
    <row r="286" spans="1:12" x14ac:dyDescent="0.25">
      <c r="A286" s="10" t="s">
        <v>495</v>
      </c>
    </row>
    <row r="287" spans="1:12" x14ac:dyDescent="0.25">
      <c r="A287">
        <v>46717</v>
      </c>
      <c r="B287" t="s">
        <v>496</v>
      </c>
      <c r="C287" s="11">
        <v>5390.55</v>
      </c>
      <c r="D287" s="11">
        <v>1300</v>
      </c>
      <c r="E287" s="11">
        <v>718.73</v>
      </c>
      <c r="F287" s="11">
        <v>173.33</v>
      </c>
      <c r="G287" s="11">
        <v>7582.61</v>
      </c>
      <c r="H287" s="11">
        <v>0.02</v>
      </c>
      <c r="I287" s="11">
        <v>453.82</v>
      </c>
      <c r="J287" s="12">
        <v>-294.63</v>
      </c>
      <c r="K287" s="11">
        <v>159.21</v>
      </c>
      <c r="L287" s="11">
        <v>7423.4</v>
      </c>
    </row>
    <row r="288" spans="1:12" x14ac:dyDescent="0.25">
      <c r="A288" t="s">
        <v>20</v>
      </c>
      <c r="C288" t="s">
        <v>21</v>
      </c>
      <c r="D288" t="s">
        <v>21</v>
      </c>
      <c r="E288" t="s">
        <v>21</v>
      </c>
      <c r="F288" t="s">
        <v>21</v>
      </c>
      <c r="G288" t="s">
        <v>21</v>
      </c>
      <c r="H288" t="s">
        <v>21</v>
      </c>
      <c r="I288" t="s">
        <v>21</v>
      </c>
      <c r="J288" t="s">
        <v>21</v>
      </c>
      <c r="K288" t="s">
        <v>21</v>
      </c>
      <c r="L288" t="s">
        <v>21</v>
      </c>
    </row>
    <row r="289" spans="1:12" x14ac:dyDescent="0.25">
      <c r="C289" s="13">
        <v>5390.55</v>
      </c>
      <c r="D289" s="13">
        <v>1300</v>
      </c>
      <c r="E289" s="13">
        <v>718.73</v>
      </c>
      <c r="F289" s="13">
        <v>173.33</v>
      </c>
      <c r="G289" s="13">
        <v>7582.61</v>
      </c>
      <c r="H289" s="13">
        <v>0.02</v>
      </c>
      <c r="I289" s="13">
        <v>453.82</v>
      </c>
      <c r="J289" s="18">
        <v>-294.63</v>
      </c>
      <c r="K289" s="13">
        <v>159.21</v>
      </c>
      <c r="L289" s="13">
        <v>7423.4</v>
      </c>
    </row>
    <row r="291" spans="1:12" x14ac:dyDescent="0.25">
      <c r="A291" s="10" t="s">
        <v>497</v>
      </c>
    </row>
    <row r="292" spans="1:12" x14ac:dyDescent="0.25">
      <c r="A292">
        <v>4044</v>
      </c>
      <c r="B292" t="s">
        <v>498</v>
      </c>
      <c r="C292" s="11">
        <v>5390.55</v>
      </c>
      <c r="D292" s="11">
        <v>1300</v>
      </c>
      <c r="E292" s="11">
        <v>718.73</v>
      </c>
      <c r="F292" s="11">
        <v>173.33</v>
      </c>
      <c r="G292" s="11">
        <v>7582.61</v>
      </c>
      <c r="H292" s="11">
        <v>0.02</v>
      </c>
      <c r="I292" s="11">
        <v>453.82</v>
      </c>
      <c r="J292" s="12">
        <v>-294.63</v>
      </c>
      <c r="K292" s="11">
        <v>159.21</v>
      </c>
      <c r="L292" s="11">
        <v>7423.4</v>
      </c>
    </row>
    <row r="293" spans="1:12" x14ac:dyDescent="0.25">
      <c r="A293" t="s">
        <v>20</v>
      </c>
      <c r="C293" t="s">
        <v>21</v>
      </c>
      <c r="D293" t="s">
        <v>21</v>
      </c>
      <c r="E293" t="s">
        <v>21</v>
      </c>
      <c r="F293" t="s">
        <v>21</v>
      </c>
      <c r="G293" t="s">
        <v>21</v>
      </c>
      <c r="H293" t="s">
        <v>21</v>
      </c>
      <c r="I293" t="s">
        <v>21</v>
      </c>
      <c r="J293" t="s">
        <v>21</v>
      </c>
      <c r="K293" t="s">
        <v>21</v>
      </c>
      <c r="L293" t="s">
        <v>21</v>
      </c>
    </row>
    <row r="294" spans="1:12" x14ac:dyDescent="0.25">
      <c r="C294" s="13">
        <v>5390.55</v>
      </c>
      <c r="D294" s="13">
        <v>1300</v>
      </c>
      <c r="E294" s="13">
        <v>718.73</v>
      </c>
      <c r="F294" s="13">
        <v>173.33</v>
      </c>
      <c r="G294" s="13">
        <v>7582.61</v>
      </c>
      <c r="H294" s="13">
        <v>0.02</v>
      </c>
      <c r="I294" s="13">
        <v>453.82</v>
      </c>
      <c r="J294" s="18">
        <v>-294.63</v>
      </c>
      <c r="K294" s="13">
        <v>159.21</v>
      </c>
      <c r="L294" s="13">
        <v>7423.4</v>
      </c>
    </row>
    <row r="296" spans="1:12" x14ac:dyDescent="0.25">
      <c r="C296" t="s">
        <v>154</v>
      </c>
      <c r="D296" t="s">
        <v>154</v>
      </c>
      <c r="E296" t="s">
        <v>154</v>
      </c>
      <c r="F296" t="s">
        <v>154</v>
      </c>
      <c r="G296" t="s">
        <v>154</v>
      </c>
      <c r="H296" t="s">
        <v>154</v>
      </c>
      <c r="I296" t="s">
        <v>154</v>
      </c>
      <c r="J296" t="s">
        <v>154</v>
      </c>
      <c r="K296" t="s">
        <v>154</v>
      </c>
      <c r="L296" t="s">
        <v>154</v>
      </c>
    </row>
    <row r="297" spans="1:12" x14ac:dyDescent="0.25">
      <c r="A297" t="s">
        <v>155</v>
      </c>
      <c r="B297" t="s">
        <v>0</v>
      </c>
      <c r="C297" s="13">
        <f>C294+C289+C284+C279+C274+C269+C264+C259+C254+C249+C244+C239+C234+C229+C224+C219+C214+C209+C204+C199+C194+C189+C184+C179+C174+C169+C164+C159+C154+C149+C144+C139+C134+C129+C124+C119+C114+C109+C104+C99+C94+C89+C84+C79+C74+C69+C64+C59+C54+C49+C44+C39+C34</f>
        <v>375541.58999999979</v>
      </c>
      <c r="D297" s="13">
        <f t="shared" ref="D297:L297" si="1">D294+D289+D284+D279+D274+D269+D264+D259+D254+D249+D244+D239+D234+D229+D224+D219+D214+D209+D204+D199+D194+D189+D184+D179+D174+D169+D164+D159+D154+D149+D144+D139+D134+D129+D124+D119+D114+D109+D104+D99+D94+D89+D84+D79+D74+D69+D64+D59+D54+D49+D44+D39+D34</f>
        <v>55880</v>
      </c>
      <c r="E297" s="13">
        <f t="shared" si="1"/>
        <v>37733.330000000009</v>
      </c>
      <c r="F297" s="13">
        <f t="shared" si="1"/>
        <v>7450.5999999999985</v>
      </c>
      <c r="G297" s="13">
        <f t="shared" si="1"/>
        <v>476605.51999999996</v>
      </c>
      <c r="H297" s="13">
        <f t="shared" si="1"/>
        <v>1.6599999999999997</v>
      </c>
      <c r="I297" s="13">
        <f t="shared" si="1"/>
        <v>32309.939999999991</v>
      </c>
      <c r="J297" s="13">
        <f t="shared" si="1"/>
        <v>-20012.479999999981</v>
      </c>
      <c r="K297" s="13">
        <f t="shared" si="1"/>
        <v>12299.120000000003</v>
      </c>
      <c r="L297" s="13">
        <f t="shared" si="1"/>
        <v>464306.39999999991</v>
      </c>
    </row>
    <row r="299" spans="1:12" x14ac:dyDescent="0.25">
      <c r="C299" t="s">
        <v>350</v>
      </c>
      <c r="D299" t="s">
        <v>350</v>
      </c>
      <c r="E299" t="s">
        <v>350</v>
      </c>
      <c r="F299" t="s">
        <v>350</v>
      </c>
      <c r="G299" t="s">
        <v>350</v>
      </c>
      <c r="H299" t="s">
        <v>350</v>
      </c>
      <c r="I299" t="s">
        <v>350</v>
      </c>
      <c r="J299" t="s">
        <v>350</v>
      </c>
      <c r="K299" t="s">
        <v>350</v>
      </c>
    </row>
    <row r="300" spans="1:12" x14ac:dyDescent="0.25">
      <c r="A300" t="s">
        <v>0</v>
      </c>
      <c r="B300" t="s">
        <v>0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workbookViewId="0">
      <selection activeCell="A7" sqref="A7"/>
    </sheetView>
  </sheetViews>
  <sheetFormatPr baseColWidth="10" defaultRowHeight="15" x14ac:dyDescent="0.25"/>
  <cols>
    <col min="1" max="1" width="9.42578125" customWidth="1"/>
    <col min="2" max="2" width="37" customWidth="1"/>
    <col min="3" max="3" width="14.42578125" customWidth="1"/>
    <col min="4" max="4" width="13.140625" customWidth="1"/>
    <col min="5" max="5" width="14" customWidth="1"/>
    <col min="6" max="6" width="12.85546875" customWidth="1"/>
    <col min="7" max="7" width="10.5703125" customWidth="1"/>
    <col min="8" max="8" width="12" customWidth="1"/>
    <col min="9" max="9" width="10.85546875" customWidth="1"/>
    <col min="10" max="10" width="13.7109375" customWidth="1"/>
    <col min="11" max="11" width="12.85546875" customWidth="1"/>
  </cols>
  <sheetData>
    <row r="1" spans="1:11" x14ac:dyDescent="0.25">
      <c r="A1" s="1"/>
      <c r="B1" t="s">
        <v>0</v>
      </c>
      <c r="C1" t="s">
        <v>0</v>
      </c>
    </row>
    <row r="2" spans="1:11" ht="21" x14ac:dyDescent="0.35">
      <c r="A2" s="2" t="s">
        <v>1</v>
      </c>
      <c r="B2" s="3"/>
    </row>
    <row r="3" spans="1:11" ht="21" x14ac:dyDescent="0.35">
      <c r="A3" s="4" t="s">
        <v>2</v>
      </c>
    </row>
    <row r="4" spans="1:11" x14ac:dyDescent="0.25">
      <c r="B4" s="5"/>
    </row>
    <row r="5" spans="1:11" ht="45.75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7" t="s">
        <v>12</v>
      </c>
      <c r="K5" s="8" t="s">
        <v>13</v>
      </c>
    </row>
    <row r="6" spans="1:11" ht="15.75" thickTop="1" x14ac:dyDescent="0.25"/>
    <row r="7" spans="1:11" x14ac:dyDescent="0.25">
      <c r="A7" s="9"/>
    </row>
    <row r="9" spans="1:11" x14ac:dyDescent="0.25">
      <c r="A9" s="10" t="s">
        <v>14</v>
      </c>
    </row>
    <row r="10" spans="1:11" x14ac:dyDescent="0.25">
      <c r="A10">
        <v>4158</v>
      </c>
      <c r="B10" t="s">
        <v>15</v>
      </c>
      <c r="C10" s="11">
        <v>5390.55</v>
      </c>
      <c r="D10" s="11">
        <v>0</v>
      </c>
      <c r="E10" s="11">
        <v>5390.55</v>
      </c>
      <c r="F10" s="11">
        <v>375.62</v>
      </c>
      <c r="G10" s="11">
        <v>0.16</v>
      </c>
      <c r="H10" s="12">
        <v>-294.63</v>
      </c>
      <c r="I10" s="11">
        <v>0</v>
      </c>
      <c r="J10" s="11">
        <v>81.150000000000006</v>
      </c>
      <c r="K10" s="11">
        <v>5309.4</v>
      </c>
    </row>
    <row r="11" spans="1:11" x14ac:dyDescent="0.25">
      <c r="A11">
        <v>4170</v>
      </c>
      <c r="B11" t="s">
        <v>16</v>
      </c>
      <c r="C11" s="11">
        <v>5390.55</v>
      </c>
      <c r="D11" s="11">
        <v>0</v>
      </c>
      <c r="E11" s="11">
        <v>5390.55</v>
      </c>
      <c r="F11" s="11">
        <v>375.62</v>
      </c>
      <c r="G11" s="12">
        <v>-0.04</v>
      </c>
      <c r="H11" s="12">
        <v>-294.63</v>
      </c>
      <c r="I11" s="11">
        <v>0</v>
      </c>
      <c r="J11" s="11">
        <v>80.95</v>
      </c>
      <c r="K11" s="11">
        <v>5309.6</v>
      </c>
    </row>
    <row r="12" spans="1:11" x14ac:dyDescent="0.25">
      <c r="A12">
        <v>4231</v>
      </c>
      <c r="B12" t="s">
        <v>17</v>
      </c>
      <c r="C12" s="11">
        <v>3341.1</v>
      </c>
      <c r="D12" s="11">
        <v>0</v>
      </c>
      <c r="E12" s="11">
        <v>3341.1</v>
      </c>
      <c r="F12" s="11">
        <v>191.59</v>
      </c>
      <c r="G12" s="12">
        <v>-7.0000000000000007E-2</v>
      </c>
      <c r="H12" s="12">
        <v>-406.62</v>
      </c>
      <c r="I12" s="11">
        <v>0</v>
      </c>
      <c r="J12" s="12">
        <v>-215.1</v>
      </c>
      <c r="K12" s="11">
        <v>3556.2</v>
      </c>
    </row>
    <row r="13" spans="1:11" x14ac:dyDescent="0.25">
      <c r="A13">
        <v>4245</v>
      </c>
      <c r="B13" t="s">
        <v>18</v>
      </c>
      <c r="C13" s="11">
        <v>9716.5499999999993</v>
      </c>
      <c r="D13" s="11">
        <v>0</v>
      </c>
      <c r="E13" s="11">
        <v>9716.5499999999993</v>
      </c>
      <c r="F13" s="11">
        <v>1520.89</v>
      </c>
      <c r="G13" s="11">
        <v>0.06</v>
      </c>
      <c r="H13" s="11">
        <v>0</v>
      </c>
      <c r="I13" s="11">
        <v>0</v>
      </c>
      <c r="J13" s="11">
        <v>1520.95</v>
      </c>
      <c r="K13" s="11">
        <v>8195.6</v>
      </c>
    </row>
    <row r="14" spans="1:11" x14ac:dyDescent="0.25">
      <c r="A14">
        <v>4289</v>
      </c>
      <c r="B14" t="s">
        <v>19</v>
      </c>
      <c r="C14" s="11">
        <v>3341.1</v>
      </c>
      <c r="D14" s="11">
        <v>0</v>
      </c>
      <c r="E14" s="11">
        <v>3341.1</v>
      </c>
      <c r="F14" s="11">
        <v>191.59</v>
      </c>
      <c r="G14" s="12">
        <v>-7.0000000000000007E-2</v>
      </c>
      <c r="H14" s="12">
        <v>-406.62</v>
      </c>
      <c r="I14" s="11">
        <v>0</v>
      </c>
      <c r="J14" s="12">
        <v>-215.1</v>
      </c>
      <c r="K14" s="11">
        <v>3556.2</v>
      </c>
    </row>
    <row r="15" spans="1:11" x14ac:dyDescent="0.25">
      <c r="A15" t="s">
        <v>20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</row>
    <row r="16" spans="1:11" x14ac:dyDescent="0.25">
      <c r="C16" s="13">
        <f>SUM(C10:C15)</f>
        <v>27179.85</v>
      </c>
      <c r="D16" s="13">
        <f t="shared" ref="D16:K16" si="0">SUM(D10:D15)</f>
        <v>0</v>
      </c>
      <c r="E16" s="13">
        <f t="shared" si="0"/>
        <v>27179.85</v>
      </c>
      <c r="F16" s="13">
        <f t="shared" si="0"/>
        <v>2655.3100000000004</v>
      </c>
      <c r="G16" s="13">
        <f t="shared" si="0"/>
        <v>3.999999999999998E-2</v>
      </c>
      <c r="H16" s="13">
        <f t="shared" si="0"/>
        <v>-1402.5</v>
      </c>
      <c r="I16" s="13">
        <f t="shared" si="0"/>
        <v>0</v>
      </c>
      <c r="J16" s="13">
        <f t="shared" si="0"/>
        <v>1252.8500000000001</v>
      </c>
      <c r="K16" s="13">
        <f t="shared" si="0"/>
        <v>25927.000000000004</v>
      </c>
    </row>
    <row r="18" spans="1:11" x14ac:dyDescent="0.25">
      <c r="A18" s="10" t="s">
        <v>22</v>
      </c>
    </row>
    <row r="19" spans="1:11" x14ac:dyDescent="0.25">
      <c r="A19">
        <v>1418</v>
      </c>
      <c r="B19" t="s">
        <v>23</v>
      </c>
      <c r="C19" s="11">
        <v>8676.6</v>
      </c>
      <c r="D19" s="11">
        <v>0</v>
      </c>
      <c r="E19" s="11">
        <v>8676.6</v>
      </c>
      <c r="F19" s="11">
        <v>1298.75</v>
      </c>
      <c r="G19" s="11">
        <v>0.05</v>
      </c>
      <c r="H19" s="11">
        <v>0</v>
      </c>
      <c r="I19" s="11">
        <v>0</v>
      </c>
      <c r="J19" s="11">
        <v>1298.8</v>
      </c>
      <c r="K19" s="11">
        <v>7377.8</v>
      </c>
    </row>
    <row r="20" spans="1:11" x14ac:dyDescent="0.25">
      <c r="A20">
        <v>4154</v>
      </c>
      <c r="B20" t="s">
        <v>24</v>
      </c>
      <c r="C20" s="11">
        <v>8676.6</v>
      </c>
      <c r="D20" s="11">
        <v>0</v>
      </c>
      <c r="E20" s="11">
        <v>8676.6</v>
      </c>
      <c r="F20" s="11">
        <v>1298.75</v>
      </c>
      <c r="G20" s="11">
        <v>0.05</v>
      </c>
      <c r="H20" s="11">
        <v>0</v>
      </c>
      <c r="I20" s="11">
        <v>0</v>
      </c>
      <c r="J20" s="11">
        <v>1298.8</v>
      </c>
      <c r="K20" s="11">
        <v>7377.8</v>
      </c>
    </row>
    <row r="21" spans="1:11" x14ac:dyDescent="0.25">
      <c r="A21">
        <v>4243</v>
      </c>
      <c r="B21" t="s">
        <v>25</v>
      </c>
      <c r="C21" s="11">
        <v>11310</v>
      </c>
      <c r="D21" s="11">
        <v>0</v>
      </c>
      <c r="E21" s="11">
        <v>11310</v>
      </c>
      <c r="F21" s="11">
        <v>1881.23</v>
      </c>
      <c r="G21" s="12">
        <v>-0.03</v>
      </c>
      <c r="H21" s="11">
        <v>0</v>
      </c>
      <c r="I21" s="11">
        <v>0</v>
      </c>
      <c r="J21" s="11">
        <v>1881.2</v>
      </c>
      <c r="K21" s="11">
        <v>9428.7999999999993</v>
      </c>
    </row>
    <row r="22" spans="1:11" x14ac:dyDescent="0.25">
      <c r="A22">
        <v>4270</v>
      </c>
      <c r="B22" t="s">
        <v>26</v>
      </c>
      <c r="C22" s="11">
        <v>5390.55</v>
      </c>
      <c r="D22" s="11">
        <v>0</v>
      </c>
      <c r="E22" s="11">
        <v>5390.55</v>
      </c>
      <c r="F22" s="11">
        <v>596.86</v>
      </c>
      <c r="G22" s="12">
        <v>-0.08</v>
      </c>
      <c r="H22" s="12">
        <v>-294.63</v>
      </c>
      <c r="I22" s="11">
        <v>0</v>
      </c>
      <c r="J22" s="11">
        <v>302.14999999999998</v>
      </c>
      <c r="K22" s="11">
        <v>5088.3999999999996</v>
      </c>
    </row>
    <row r="23" spans="1:11" x14ac:dyDescent="0.25">
      <c r="A23">
        <v>4271</v>
      </c>
      <c r="B23" t="s">
        <v>27</v>
      </c>
      <c r="C23" s="11">
        <v>9716.5499999999993</v>
      </c>
      <c r="D23" s="11">
        <v>0</v>
      </c>
      <c r="E23" s="11">
        <v>9716.5499999999993</v>
      </c>
      <c r="F23" s="11">
        <v>1520.89</v>
      </c>
      <c r="G23" s="11">
        <v>0.06</v>
      </c>
      <c r="H23" s="11">
        <v>0</v>
      </c>
      <c r="I23" s="11">
        <v>0</v>
      </c>
      <c r="J23" s="11">
        <v>1520.95</v>
      </c>
      <c r="K23" s="11">
        <v>8195.6</v>
      </c>
    </row>
    <row r="24" spans="1:11" x14ac:dyDescent="0.25">
      <c r="A24" t="s">
        <v>20</v>
      </c>
      <c r="C24" t="s">
        <v>21</v>
      </c>
      <c r="D24" t="s">
        <v>21</v>
      </c>
      <c r="E24" t="s">
        <v>21</v>
      </c>
      <c r="F24" t="s">
        <v>21</v>
      </c>
      <c r="G24" t="s">
        <v>21</v>
      </c>
      <c r="H24" t="s">
        <v>21</v>
      </c>
      <c r="I24" t="s">
        <v>21</v>
      </c>
      <c r="J24" t="s">
        <v>21</v>
      </c>
      <c r="K24" t="s">
        <v>21</v>
      </c>
    </row>
    <row r="25" spans="1:11" x14ac:dyDescent="0.25">
      <c r="C25" s="13">
        <f>SUM(C19:C24)</f>
        <v>43770.3</v>
      </c>
      <c r="D25" s="13">
        <f t="shared" ref="D25:K25" si="1">SUM(D19:D24)</f>
        <v>0</v>
      </c>
      <c r="E25" s="13">
        <f t="shared" si="1"/>
        <v>43770.3</v>
      </c>
      <c r="F25" s="13">
        <f t="shared" si="1"/>
        <v>6596.48</v>
      </c>
      <c r="G25" s="13">
        <f t="shared" si="1"/>
        <v>0.05</v>
      </c>
      <c r="H25" s="13">
        <f t="shared" si="1"/>
        <v>-294.63</v>
      </c>
      <c r="I25" s="13">
        <f t="shared" si="1"/>
        <v>0</v>
      </c>
      <c r="J25" s="13">
        <f t="shared" si="1"/>
        <v>6301.9</v>
      </c>
      <c r="K25" s="13">
        <f t="shared" si="1"/>
        <v>37468.400000000001</v>
      </c>
    </row>
    <row r="27" spans="1:11" x14ac:dyDescent="0.25">
      <c r="A27" s="10" t="s">
        <v>28</v>
      </c>
    </row>
    <row r="28" spans="1:11" x14ac:dyDescent="0.25">
      <c r="A28">
        <v>4275</v>
      </c>
      <c r="B28" t="s">
        <v>29</v>
      </c>
      <c r="C28" s="11">
        <v>5390.55</v>
      </c>
      <c r="D28" s="11">
        <v>0</v>
      </c>
      <c r="E28" s="11">
        <v>5390.55</v>
      </c>
      <c r="F28" s="11">
        <v>375.62</v>
      </c>
      <c r="G28" s="12">
        <v>-0.04</v>
      </c>
      <c r="H28" s="12">
        <v>-294.63</v>
      </c>
      <c r="I28" s="11">
        <v>0</v>
      </c>
      <c r="J28" s="11">
        <v>80.95</v>
      </c>
      <c r="K28" s="11">
        <v>5309.6</v>
      </c>
    </row>
    <row r="29" spans="1:11" x14ac:dyDescent="0.25">
      <c r="A29" t="s">
        <v>20</v>
      </c>
      <c r="C29" t="s">
        <v>21</v>
      </c>
      <c r="D29" t="s">
        <v>21</v>
      </c>
      <c r="E29" t="s">
        <v>21</v>
      </c>
      <c r="F29" t="s">
        <v>21</v>
      </c>
      <c r="G29" t="s">
        <v>21</v>
      </c>
      <c r="H29" t="s">
        <v>21</v>
      </c>
      <c r="I29" t="s">
        <v>21</v>
      </c>
      <c r="J29" t="s">
        <v>21</v>
      </c>
      <c r="K29" t="s">
        <v>21</v>
      </c>
    </row>
    <row r="30" spans="1:11" x14ac:dyDescent="0.25">
      <c r="C30" s="13">
        <f>SUM(C28:C29)</f>
        <v>5390.55</v>
      </c>
      <c r="D30" s="13">
        <f t="shared" ref="D30:K30" si="2">SUM(D28:D29)</f>
        <v>0</v>
      </c>
      <c r="E30" s="13">
        <f t="shared" si="2"/>
        <v>5390.55</v>
      </c>
      <c r="F30" s="13">
        <f t="shared" si="2"/>
        <v>375.62</v>
      </c>
      <c r="G30" s="13">
        <f t="shared" si="2"/>
        <v>-0.04</v>
      </c>
      <c r="H30" s="13">
        <f t="shared" si="2"/>
        <v>-294.63</v>
      </c>
      <c r="I30" s="13">
        <f t="shared" si="2"/>
        <v>0</v>
      </c>
      <c r="J30" s="13">
        <f t="shared" si="2"/>
        <v>80.95</v>
      </c>
      <c r="K30" s="13">
        <f t="shared" si="2"/>
        <v>5309.6</v>
      </c>
    </row>
    <row r="32" spans="1:11" x14ac:dyDescent="0.25">
      <c r="A32" s="10" t="s">
        <v>30</v>
      </c>
    </row>
    <row r="33" spans="1:11" x14ac:dyDescent="0.25">
      <c r="A33">
        <v>434</v>
      </c>
      <c r="B33" t="s">
        <v>31</v>
      </c>
      <c r="C33" s="11">
        <v>7591.5</v>
      </c>
      <c r="D33" s="11">
        <v>0</v>
      </c>
      <c r="E33" s="11">
        <v>7591.5</v>
      </c>
      <c r="F33" s="11">
        <v>1066.99</v>
      </c>
      <c r="G33" s="11">
        <v>0.11</v>
      </c>
      <c r="H33" s="11">
        <v>0</v>
      </c>
      <c r="I33" s="11">
        <v>157</v>
      </c>
      <c r="J33" s="11">
        <v>1224.0999999999999</v>
      </c>
      <c r="K33" s="11">
        <v>6367.4</v>
      </c>
    </row>
    <row r="34" spans="1:11" x14ac:dyDescent="0.25">
      <c r="A34">
        <v>3071</v>
      </c>
      <c r="B34" t="s">
        <v>32</v>
      </c>
      <c r="C34" s="11">
        <v>6579.3</v>
      </c>
      <c r="D34" s="11">
        <v>0</v>
      </c>
      <c r="E34" s="11">
        <v>6579.3</v>
      </c>
      <c r="F34" s="11">
        <v>504.96</v>
      </c>
      <c r="G34" s="11">
        <v>0.08</v>
      </c>
      <c r="H34" s="12">
        <v>-254.54</v>
      </c>
      <c r="I34" s="11">
        <v>0</v>
      </c>
      <c r="J34" s="11">
        <v>250.5</v>
      </c>
      <c r="K34" s="11">
        <v>6328.8</v>
      </c>
    </row>
    <row r="35" spans="1:11" x14ac:dyDescent="0.25">
      <c r="A35">
        <v>3202</v>
      </c>
      <c r="B35" t="s">
        <v>33</v>
      </c>
      <c r="C35" s="11">
        <v>7591.5</v>
      </c>
      <c r="D35" s="11">
        <v>0</v>
      </c>
      <c r="E35" s="11">
        <v>7591.5</v>
      </c>
      <c r="F35" s="11">
        <v>1066.99</v>
      </c>
      <c r="G35" s="12">
        <v>-0.09</v>
      </c>
      <c r="H35" s="11">
        <v>0</v>
      </c>
      <c r="I35" s="11">
        <v>0</v>
      </c>
      <c r="J35" s="11">
        <v>1066.9000000000001</v>
      </c>
      <c r="K35" s="11">
        <v>6524.6</v>
      </c>
    </row>
    <row r="36" spans="1:11" x14ac:dyDescent="0.25">
      <c r="A36">
        <v>3257</v>
      </c>
      <c r="B36" t="s">
        <v>34</v>
      </c>
      <c r="C36" s="11">
        <v>6579.3</v>
      </c>
      <c r="D36" s="11">
        <v>0</v>
      </c>
      <c r="E36" s="11">
        <v>6579.3</v>
      </c>
      <c r="F36" s="11">
        <v>504.96</v>
      </c>
      <c r="G36" s="11">
        <v>0.08</v>
      </c>
      <c r="H36" s="12">
        <v>-254.54</v>
      </c>
      <c r="I36" s="11">
        <v>0</v>
      </c>
      <c r="J36" s="11">
        <v>250.5</v>
      </c>
      <c r="K36" s="11">
        <v>6328.8</v>
      </c>
    </row>
    <row r="37" spans="1:11" x14ac:dyDescent="0.25">
      <c r="A37">
        <v>4134</v>
      </c>
      <c r="B37" t="s">
        <v>35</v>
      </c>
      <c r="C37" s="11">
        <v>6579.3</v>
      </c>
      <c r="D37" s="11">
        <v>0</v>
      </c>
      <c r="E37" s="11">
        <v>6579.3</v>
      </c>
      <c r="F37" s="11">
        <v>504.96</v>
      </c>
      <c r="G37" s="11">
        <v>0.08</v>
      </c>
      <c r="H37" s="12">
        <v>-254.54</v>
      </c>
      <c r="I37" s="11">
        <v>0</v>
      </c>
      <c r="J37" s="11">
        <v>250.5</v>
      </c>
      <c r="K37" s="11">
        <v>6328.8</v>
      </c>
    </row>
    <row r="38" spans="1:11" x14ac:dyDescent="0.25">
      <c r="A38">
        <v>4139</v>
      </c>
      <c r="B38" t="s">
        <v>36</v>
      </c>
      <c r="C38" s="11">
        <v>6579.3</v>
      </c>
      <c r="D38" s="11">
        <v>0</v>
      </c>
      <c r="E38" s="11">
        <v>6579.3</v>
      </c>
      <c r="F38" s="11">
        <v>504.96</v>
      </c>
      <c r="G38" s="11">
        <v>0.08</v>
      </c>
      <c r="H38" s="12">
        <v>-254.54</v>
      </c>
      <c r="I38" s="11">
        <v>0</v>
      </c>
      <c r="J38" s="11">
        <v>250.5</v>
      </c>
      <c r="K38" s="11">
        <v>6328.8</v>
      </c>
    </row>
    <row r="39" spans="1:11" x14ac:dyDescent="0.25">
      <c r="A39">
        <v>4143</v>
      </c>
      <c r="B39" t="s">
        <v>37</v>
      </c>
      <c r="C39" s="11">
        <v>6579.3</v>
      </c>
      <c r="D39" s="11">
        <v>0</v>
      </c>
      <c r="E39" s="11">
        <v>6579.3</v>
      </c>
      <c r="F39" s="11">
        <v>504.96</v>
      </c>
      <c r="G39" s="11">
        <v>0.08</v>
      </c>
      <c r="H39" s="12">
        <v>-254.54</v>
      </c>
      <c r="I39" s="11">
        <v>0</v>
      </c>
      <c r="J39" s="11">
        <v>250.5</v>
      </c>
      <c r="K39" s="11">
        <v>6328.8</v>
      </c>
    </row>
    <row r="40" spans="1:11" x14ac:dyDescent="0.25">
      <c r="A40">
        <v>4151</v>
      </c>
      <c r="B40" t="s">
        <v>38</v>
      </c>
      <c r="C40" s="11">
        <v>6579.3</v>
      </c>
      <c r="D40" s="11">
        <v>0</v>
      </c>
      <c r="E40" s="11">
        <v>6579.3</v>
      </c>
      <c r="F40" s="11">
        <v>504.96</v>
      </c>
      <c r="G40" s="11">
        <v>0.08</v>
      </c>
      <c r="H40" s="12">
        <v>-254.54</v>
      </c>
      <c r="I40" s="11">
        <v>0</v>
      </c>
      <c r="J40" s="11">
        <v>250.5</v>
      </c>
      <c r="K40" s="11">
        <v>6328.8</v>
      </c>
    </row>
    <row r="41" spans="1:11" x14ac:dyDescent="0.25">
      <c r="A41">
        <v>4168</v>
      </c>
      <c r="B41" t="s">
        <v>39</v>
      </c>
      <c r="C41" s="11">
        <v>6579.3</v>
      </c>
      <c r="D41" s="11">
        <v>0</v>
      </c>
      <c r="E41" s="11">
        <v>6579.3</v>
      </c>
      <c r="F41" s="11">
        <v>504.96</v>
      </c>
      <c r="G41" s="12">
        <v>-0.12</v>
      </c>
      <c r="H41" s="12">
        <v>-254.54</v>
      </c>
      <c r="I41" s="11">
        <v>0</v>
      </c>
      <c r="J41" s="11">
        <v>250.3</v>
      </c>
      <c r="K41" s="11">
        <v>6329</v>
      </c>
    </row>
    <row r="42" spans="1:11" x14ac:dyDescent="0.25">
      <c r="A42">
        <v>4251</v>
      </c>
      <c r="B42" t="s">
        <v>40</v>
      </c>
      <c r="C42" s="11">
        <v>7591.5</v>
      </c>
      <c r="D42" s="11">
        <v>0</v>
      </c>
      <c r="E42" s="11">
        <v>7591.5</v>
      </c>
      <c r="F42" s="11">
        <v>1066.99</v>
      </c>
      <c r="G42" s="11">
        <v>0.11</v>
      </c>
      <c r="H42" s="11">
        <v>0</v>
      </c>
      <c r="I42" s="11">
        <v>0</v>
      </c>
      <c r="J42" s="11">
        <v>1067.0999999999999</v>
      </c>
      <c r="K42" s="11">
        <v>6524.4</v>
      </c>
    </row>
    <row r="43" spans="1:11" x14ac:dyDescent="0.25">
      <c r="A43">
        <v>4252</v>
      </c>
      <c r="B43" t="s">
        <v>41</v>
      </c>
      <c r="C43" s="11">
        <v>7591.5</v>
      </c>
      <c r="D43" s="11">
        <v>0</v>
      </c>
      <c r="E43" s="11">
        <v>7591.5</v>
      </c>
      <c r="F43" s="11">
        <v>1066.99</v>
      </c>
      <c r="G43" s="11">
        <v>0.11</v>
      </c>
      <c r="H43" s="11">
        <v>0</v>
      </c>
      <c r="I43" s="11">
        <v>0</v>
      </c>
      <c r="J43" s="11">
        <v>1067.0999999999999</v>
      </c>
      <c r="K43" s="11">
        <v>6524.4</v>
      </c>
    </row>
    <row r="44" spans="1:11" x14ac:dyDescent="0.25">
      <c r="A44">
        <v>4253</v>
      </c>
      <c r="B44" t="s">
        <v>42</v>
      </c>
      <c r="C44" s="11">
        <v>7591.5</v>
      </c>
      <c r="D44" s="11">
        <v>0</v>
      </c>
      <c r="E44" s="11">
        <v>7591.5</v>
      </c>
      <c r="F44" s="11">
        <v>1066.99</v>
      </c>
      <c r="G44" s="11">
        <v>0.11</v>
      </c>
      <c r="H44" s="11">
        <v>0</v>
      </c>
      <c r="I44" s="11">
        <v>0</v>
      </c>
      <c r="J44" s="11">
        <v>1067.0999999999999</v>
      </c>
      <c r="K44" s="11">
        <v>6524.4</v>
      </c>
    </row>
    <row r="45" spans="1:11" x14ac:dyDescent="0.25">
      <c r="A45">
        <v>4262</v>
      </c>
      <c r="B45" t="s">
        <v>43</v>
      </c>
      <c r="C45" s="11">
        <v>7591.5</v>
      </c>
      <c r="D45" s="11">
        <v>0</v>
      </c>
      <c r="E45" s="11">
        <v>7591.5</v>
      </c>
      <c r="F45" s="11">
        <v>1066.99</v>
      </c>
      <c r="G45" s="11">
        <v>0.11</v>
      </c>
      <c r="H45" s="11">
        <v>0</v>
      </c>
      <c r="I45" s="11">
        <v>0</v>
      </c>
      <c r="J45" s="11">
        <v>1067.0999999999999</v>
      </c>
      <c r="K45" s="11">
        <v>6524.4</v>
      </c>
    </row>
    <row r="46" spans="1:11" x14ac:dyDescent="0.25">
      <c r="A46">
        <v>4269</v>
      </c>
      <c r="B46" t="s">
        <v>44</v>
      </c>
      <c r="C46" s="11">
        <v>7591.5</v>
      </c>
      <c r="D46" s="11">
        <v>0</v>
      </c>
      <c r="E46" s="11">
        <v>7591.5</v>
      </c>
      <c r="F46" s="11">
        <v>1066.99</v>
      </c>
      <c r="G46" s="11">
        <v>0.11</v>
      </c>
      <c r="H46" s="11">
        <v>0</v>
      </c>
      <c r="I46" s="11">
        <v>0</v>
      </c>
      <c r="J46" s="11">
        <v>1067.0999999999999</v>
      </c>
      <c r="K46" s="11">
        <v>6524.4</v>
      </c>
    </row>
    <row r="47" spans="1:11" x14ac:dyDescent="0.25">
      <c r="A47">
        <v>4276</v>
      </c>
      <c r="B47" t="s">
        <v>45</v>
      </c>
      <c r="C47" s="11">
        <v>7591.5</v>
      </c>
      <c r="D47" s="11">
        <v>0</v>
      </c>
      <c r="E47" s="11">
        <v>7591.5</v>
      </c>
      <c r="F47" s="11">
        <v>624.97</v>
      </c>
      <c r="G47" s="12">
        <v>-7.0000000000000007E-2</v>
      </c>
      <c r="H47" s="11">
        <v>0</v>
      </c>
      <c r="I47" s="11">
        <v>0</v>
      </c>
      <c r="J47" s="11">
        <v>624.9</v>
      </c>
      <c r="K47" s="11">
        <v>6966.6</v>
      </c>
    </row>
    <row r="48" spans="1:11" x14ac:dyDescent="0.25">
      <c r="A48">
        <v>4288</v>
      </c>
      <c r="B48" t="s">
        <v>46</v>
      </c>
      <c r="C48" s="11">
        <v>6579.3</v>
      </c>
      <c r="D48" s="11">
        <v>0</v>
      </c>
      <c r="E48" s="11">
        <v>6579.3</v>
      </c>
      <c r="F48" s="11">
        <v>504.96</v>
      </c>
      <c r="G48" s="11">
        <v>0.08</v>
      </c>
      <c r="H48" s="12">
        <v>-254.54</v>
      </c>
      <c r="I48" s="11">
        <v>0</v>
      </c>
      <c r="J48" s="11">
        <v>250.5</v>
      </c>
      <c r="K48" s="11">
        <v>6328.8</v>
      </c>
    </row>
    <row r="49" spans="1:11" x14ac:dyDescent="0.25">
      <c r="A49">
        <v>4290</v>
      </c>
      <c r="B49" t="s">
        <v>47</v>
      </c>
      <c r="C49" s="11">
        <v>6579.3</v>
      </c>
      <c r="D49" s="11">
        <v>0</v>
      </c>
      <c r="E49" s="11">
        <v>6579.3</v>
      </c>
      <c r="F49" s="11">
        <v>504.96</v>
      </c>
      <c r="G49" s="11">
        <v>0.08</v>
      </c>
      <c r="H49" s="12">
        <v>-254.54</v>
      </c>
      <c r="I49" s="11">
        <v>0</v>
      </c>
      <c r="J49" s="11">
        <v>250.5</v>
      </c>
      <c r="K49" s="11">
        <v>6328.8</v>
      </c>
    </row>
    <row r="50" spans="1:11" x14ac:dyDescent="0.25">
      <c r="A50">
        <v>4291</v>
      </c>
      <c r="B50" t="s">
        <v>48</v>
      </c>
      <c r="C50" s="11">
        <v>6579.3</v>
      </c>
      <c r="D50" s="11">
        <v>0</v>
      </c>
      <c r="E50" s="11">
        <v>6579.3</v>
      </c>
      <c r="F50" s="11">
        <v>504.96</v>
      </c>
      <c r="G50" s="11">
        <v>0.08</v>
      </c>
      <c r="H50" s="12">
        <v>-254.54</v>
      </c>
      <c r="I50" s="11">
        <v>0</v>
      </c>
      <c r="J50" s="11">
        <v>250.5</v>
      </c>
      <c r="K50" s="11">
        <v>6328.8</v>
      </c>
    </row>
    <row r="51" spans="1:11" x14ac:dyDescent="0.25">
      <c r="A51">
        <v>4294</v>
      </c>
      <c r="B51" t="s">
        <v>49</v>
      </c>
      <c r="C51" s="11">
        <v>6579.3</v>
      </c>
      <c r="D51" s="11">
        <v>0</v>
      </c>
      <c r="E51" s="11">
        <v>6579.3</v>
      </c>
      <c r="F51" s="11">
        <v>504.96</v>
      </c>
      <c r="G51" s="11">
        <v>0.08</v>
      </c>
      <c r="H51" s="12">
        <v>-254.54</v>
      </c>
      <c r="I51" s="11">
        <v>0</v>
      </c>
      <c r="J51" s="11">
        <v>250.5</v>
      </c>
      <c r="K51" s="11">
        <v>6328.8</v>
      </c>
    </row>
    <row r="52" spans="1:11" x14ac:dyDescent="0.25">
      <c r="A52">
        <v>4295</v>
      </c>
      <c r="B52" t="s">
        <v>50</v>
      </c>
      <c r="C52" s="11">
        <v>6579.3</v>
      </c>
      <c r="D52" s="11">
        <v>0</v>
      </c>
      <c r="E52" s="11">
        <v>6579.3</v>
      </c>
      <c r="F52" s="11">
        <v>504.96</v>
      </c>
      <c r="G52" s="11">
        <v>0.08</v>
      </c>
      <c r="H52" s="12">
        <v>-254.54</v>
      </c>
      <c r="I52" s="11">
        <v>0</v>
      </c>
      <c r="J52" s="11">
        <v>250.5</v>
      </c>
      <c r="K52" s="11">
        <v>6328.8</v>
      </c>
    </row>
    <row r="53" spans="1:11" x14ac:dyDescent="0.25">
      <c r="A53">
        <v>4296</v>
      </c>
      <c r="B53" t="s">
        <v>51</v>
      </c>
      <c r="C53" s="11">
        <v>6579.3</v>
      </c>
      <c r="D53" s="11">
        <v>0</v>
      </c>
      <c r="E53" s="11">
        <v>6579.3</v>
      </c>
      <c r="F53" s="11">
        <v>504.96</v>
      </c>
      <c r="G53" s="11">
        <v>0.08</v>
      </c>
      <c r="H53" s="12">
        <v>-254.54</v>
      </c>
      <c r="I53" s="11">
        <v>0</v>
      </c>
      <c r="J53" s="11">
        <v>250.5</v>
      </c>
      <c r="K53" s="11">
        <v>6328.8</v>
      </c>
    </row>
    <row r="54" spans="1:11" x14ac:dyDescent="0.25">
      <c r="A54">
        <v>4297</v>
      </c>
      <c r="B54" t="s">
        <v>52</v>
      </c>
      <c r="C54" s="11">
        <v>6579.3</v>
      </c>
      <c r="D54" s="11">
        <v>0</v>
      </c>
      <c r="E54" s="11">
        <v>6579.3</v>
      </c>
      <c r="F54" s="11">
        <v>504.96</v>
      </c>
      <c r="G54" s="11">
        <v>0.08</v>
      </c>
      <c r="H54" s="12">
        <v>-254.54</v>
      </c>
      <c r="I54" s="11">
        <v>0</v>
      </c>
      <c r="J54" s="11">
        <v>250.5</v>
      </c>
      <c r="K54" s="11">
        <v>6328.8</v>
      </c>
    </row>
    <row r="55" spans="1:11" x14ac:dyDescent="0.25">
      <c r="A55">
        <v>4298</v>
      </c>
      <c r="B55" t="s">
        <v>53</v>
      </c>
      <c r="C55" s="11">
        <v>6579.3</v>
      </c>
      <c r="D55" s="11">
        <v>0</v>
      </c>
      <c r="E55" s="11">
        <v>6579.3</v>
      </c>
      <c r="F55" s="11">
        <v>504.96</v>
      </c>
      <c r="G55" s="11">
        <v>0.08</v>
      </c>
      <c r="H55" s="12">
        <v>-254.54</v>
      </c>
      <c r="I55" s="11">
        <v>0</v>
      </c>
      <c r="J55" s="11">
        <v>250.5</v>
      </c>
      <c r="K55" s="11">
        <v>6328.8</v>
      </c>
    </row>
    <row r="56" spans="1:11" x14ac:dyDescent="0.25">
      <c r="A56">
        <v>4299</v>
      </c>
      <c r="B56" t="s">
        <v>54</v>
      </c>
      <c r="C56" s="11">
        <v>6579.3</v>
      </c>
      <c r="D56" s="11">
        <v>0</v>
      </c>
      <c r="E56" s="11">
        <v>6579.3</v>
      </c>
      <c r="F56" s="11">
        <v>504.96</v>
      </c>
      <c r="G56" s="11">
        <v>0.08</v>
      </c>
      <c r="H56" s="12">
        <v>-254.54</v>
      </c>
      <c r="I56" s="11">
        <v>0</v>
      </c>
      <c r="J56" s="11">
        <v>250.5</v>
      </c>
      <c r="K56" s="11">
        <v>6328.8</v>
      </c>
    </row>
    <row r="57" spans="1:11" x14ac:dyDescent="0.25">
      <c r="A57">
        <v>4300</v>
      </c>
      <c r="B57" t="s">
        <v>55</v>
      </c>
      <c r="C57" s="11">
        <v>6579.3</v>
      </c>
      <c r="D57" s="11">
        <v>0</v>
      </c>
      <c r="E57" s="11">
        <v>6579.3</v>
      </c>
      <c r="F57" s="11">
        <v>504.96</v>
      </c>
      <c r="G57" s="11">
        <v>0.08</v>
      </c>
      <c r="H57" s="12">
        <v>-254.54</v>
      </c>
      <c r="I57" s="11">
        <v>0</v>
      </c>
      <c r="J57" s="11">
        <v>250.5</v>
      </c>
      <c r="K57" s="11">
        <v>6328.8</v>
      </c>
    </row>
    <row r="58" spans="1:11" x14ac:dyDescent="0.25">
      <c r="A58">
        <v>4301</v>
      </c>
      <c r="B58" t="s">
        <v>56</v>
      </c>
      <c r="C58" s="11">
        <v>6579.3</v>
      </c>
      <c r="D58" s="11">
        <v>0</v>
      </c>
      <c r="E58" s="11">
        <v>6579.3</v>
      </c>
      <c r="F58" s="11">
        <v>504.96</v>
      </c>
      <c r="G58" s="11">
        <v>0.08</v>
      </c>
      <c r="H58" s="12">
        <v>-254.54</v>
      </c>
      <c r="I58" s="11">
        <v>0</v>
      </c>
      <c r="J58" s="11">
        <v>250.5</v>
      </c>
      <c r="K58" s="11">
        <v>6328.8</v>
      </c>
    </row>
    <row r="59" spans="1:11" x14ac:dyDescent="0.25">
      <c r="A59">
        <v>4302</v>
      </c>
      <c r="B59" t="s">
        <v>57</v>
      </c>
      <c r="C59" s="11">
        <v>6579.3</v>
      </c>
      <c r="D59" s="11">
        <v>0</v>
      </c>
      <c r="E59" s="11">
        <v>6579.3</v>
      </c>
      <c r="F59" s="11">
        <v>504.96</v>
      </c>
      <c r="G59" s="11">
        <v>0.08</v>
      </c>
      <c r="H59" s="12">
        <v>-254.54</v>
      </c>
      <c r="I59" s="11">
        <v>0</v>
      </c>
      <c r="J59" s="11">
        <v>250.5</v>
      </c>
      <c r="K59" s="11">
        <v>6328.8</v>
      </c>
    </row>
    <row r="60" spans="1:11" x14ac:dyDescent="0.25">
      <c r="A60">
        <v>4310</v>
      </c>
      <c r="B60" t="s">
        <v>58</v>
      </c>
      <c r="C60" s="11">
        <v>6579</v>
      </c>
      <c r="D60" s="11">
        <v>0</v>
      </c>
      <c r="E60" s="11">
        <v>6579</v>
      </c>
      <c r="F60" s="11">
        <v>504.96</v>
      </c>
      <c r="G60" s="12">
        <v>-0.02</v>
      </c>
      <c r="H60" s="12">
        <v>-254.54</v>
      </c>
      <c r="I60" s="11">
        <v>0</v>
      </c>
      <c r="J60" s="11">
        <v>250.4</v>
      </c>
      <c r="K60" s="11">
        <v>6328.6</v>
      </c>
    </row>
    <row r="61" spans="1:11" x14ac:dyDescent="0.25">
      <c r="A61">
        <v>4311</v>
      </c>
      <c r="B61" t="s">
        <v>59</v>
      </c>
      <c r="C61" s="11">
        <v>6579</v>
      </c>
      <c r="D61" s="11">
        <v>0</v>
      </c>
      <c r="E61" s="11">
        <v>6579</v>
      </c>
      <c r="F61" s="11">
        <v>504.96</v>
      </c>
      <c r="G61" s="12">
        <v>-0.02</v>
      </c>
      <c r="H61" s="12">
        <v>-254.54</v>
      </c>
      <c r="I61" s="11">
        <v>0</v>
      </c>
      <c r="J61" s="11">
        <v>250.4</v>
      </c>
      <c r="K61" s="11">
        <v>6328.6</v>
      </c>
    </row>
    <row r="62" spans="1:11" x14ac:dyDescent="0.25">
      <c r="A62" t="s">
        <v>20</v>
      </c>
      <c r="C62" t="s">
        <v>21</v>
      </c>
      <c r="D62" t="s">
        <v>21</v>
      </c>
      <c r="E62" t="s">
        <v>21</v>
      </c>
      <c r="F62" t="s">
        <v>21</v>
      </c>
      <c r="G62" t="s">
        <v>21</v>
      </c>
      <c r="H62" t="s">
        <v>21</v>
      </c>
      <c r="I62" t="s">
        <v>21</v>
      </c>
      <c r="J62" t="s">
        <v>21</v>
      </c>
      <c r="K62" t="s">
        <v>21</v>
      </c>
    </row>
    <row r="63" spans="1:11" x14ac:dyDescent="0.25">
      <c r="C63" s="13">
        <f>SUM(C33:C62)</f>
        <v>198896.69999999992</v>
      </c>
      <c r="D63" s="13">
        <f t="shared" ref="D63:K63" si="3">SUM(D33:D62)</f>
        <v>0</v>
      </c>
      <c r="E63" s="13">
        <f t="shared" si="3"/>
        <v>198896.69999999992</v>
      </c>
      <c r="F63" s="13">
        <f t="shared" si="3"/>
        <v>18698.059999999987</v>
      </c>
      <c r="G63" s="13">
        <f t="shared" si="3"/>
        <v>1.7800000000000005</v>
      </c>
      <c r="H63" s="13">
        <f t="shared" si="3"/>
        <v>-5345.34</v>
      </c>
      <c r="I63" s="13">
        <f t="shared" si="3"/>
        <v>157</v>
      </c>
      <c r="J63" s="13">
        <f t="shared" si="3"/>
        <v>13511.5</v>
      </c>
      <c r="K63" s="13">
        <f t="shared" si="3"/>
        <v>185385.19999999995</v>
      </c>
    </row>
    <row r="65" spans="1:11" x14ac:dyDescent="0.25">
      <c r="A65" s="10" t="s">
        <v>60</v>
      </c>
    </row>
    <row r="66" spans="1:11" x14ac:dyDescent="0.25">
      <c r="A66">
        <v>448</v>
      </c>
      <c r="B66" t="s">
        <v>61</v>
      </c>
      <c r="C66" s="11">
        <v>3593.67</v>
      </c>
      <c r="D66" s="11">
        <v>0</v>
      </c>
      <c r="E66" s="11">
        <v>3593.67</v>
      </c>
      <c r="F66" s="11">
        <v>207.77</v>
      </c>
      <c r="G66" s="12">
        <v>-0.04</v>
      </c>
      <c r="H66" s="12">
        <v>-382.46</v>
      </c>
      <c r="I66" s="11">
        <v>0</v>
      </c>
      <c r="J66" s="12">
        <v>-174.73</v>
      </c>
      <c r="K66" s="11">
        <v>3768.4</v>
      </c>
    </row>
    <row r="67" spans="1:11" x14ac:dyDescent="0.25">
      <c r="A67">
        <v>4240</v>
      </c>
      <c r="B67" t="s">
        <v>62</v>
      </c>
      <c r="C67" s="11">
        <v>14440.5</v>
      </c>
      <c r="D67" s="11">
        <v>0</v>
      </c>
      <c r="E67" s="11">
        <v>14440.5</v>
      </c>
      <c r="F67" s="11">
        <v>2617.5300000000002</v>
      </c>
      <c r="G67" s="11">
        <v>0.17</v>
      </c>
      <c r="H67" s="11">
        <v>0</v>
      </c>
      <c r="I67" s="11">
        <v>0</v>
      </c>
      <c r="J67" s="11">
        <v>2617.6999999999998</v>
      </c>
      <c r="K67" s="11">
        <v>11822.8</v>
      </c>
    </row>
    <row r="68" spans="1:11" x14ac:dyDescent="0.25">
      <c r="A68">
        <v>4279</v>
      </c>
      <c r="B68" t="s">
        <v>63</v>
      </c>
      <c r="C68" s="11">
        <v>5031.13</v>
      </c>
      <c r="D68" s="11">
        <v>0</v>
      </c>
      <c r="E68" s="11">
        <v>5031.13</v>
      </c>
      <c r="F68" s="11">
        <v>336.52</v>
      </c>
      <c r="G68" s="11">
        <v>0.08</v>
      </c>
      <c r="H68" s="12">
        <v>-324.87</v>
      </c>
      <c r="I68" s="11">
        <v>0</v>
      </c>
      <c r="J68" s="11">
        <v>11.73</v>
      </c>
      <c r="K68" s="11">
        <v>5019.3999999999996</v>
      </c>
    </row>
    <row r="69" spans="1:11" x14ac:dyDescent="0.25">
      <c r="A69">
        <v>4306</v>
      </c>
      <c r="B69" t="s">
        <v>64</v>
      </c>
      <c r="C69" s="11">
        <v>3593.67</v>
      </c>
      <c r="D69" s="11">
        <v>0</v>
      </c>
      <c r="E69" s="11">
        <v>3593.67</v>
      </c>
      <c r="F69" s="11">
        <v>207.77</v>
      </c>
      <c r="G69" s="12">
        <v>-0.04</v>
      </c>
      <c r="H69" s="12">
        <v>-382.46</v>
      </c>
      <c r="I69" s="11">
        <v>0</v>
      </c>
      <c r="J69" s="12">
        <v>-174.73</v>
      </c>
      <c r="K69" s="11">
        <v>3768.4</v>
      </c>
    </row>
    <row r="70" spans="1:11" x14ac:dyDescent="0.25">
      <c r="A70" t="s">
        <v>20</v>
      </c>
      <c r="C70" t="s">
        <v>21</v>
      </c>
      <c r="D70" t="s">
        <v>21</v>
      </c>
      <c r="E70" t="s">
        <v>21</v>
      </c>
      <c r="F70" t="s">
        <v>21</v>
      </c>
      <c r="G70" t="s">
        <v>21</v>
      </c>
      <c r="H70" t="s">
        <v>21</v>
      </c>
      <c r="I70" t="s">
        <v>21</v>
      </c>
      <c r="J70" t="s">
        <v>21</v>
      </c>
      <c r="K70" t="s">
        <v>21</v>
      </c>
    </row>
    <row r="71" spans="1:11" x14ac:dyDescent="0.25">
      <c r="C71" s="13">
        <f>SUM(C66:C70)</f>
        <v>26658.97</v>
      </c>
      <c r="D71" s="13">
        <f t="shared" ref="D71:K71" si="4">SUM(D66:D70)</f>
        <v>0</v>
      </c>
      <c r="E71" s="13">
        <f t="shared" si="4"/>
        <v>26658.97</v>
      </c>
      <c r="F71" s="13">
        <f t="shared" si="4"/>
        <v>3369.59</v>
      </c>
      <c r="G71" s="13">
        <f t="shared" si="4"/>
        <v>0.17</v>
      </c>
      <c r="H71" s="13">
        <f t="shared" si="4"/>
        <v>-1089.79</v>
      </c>
      <c r="I71" s="13">
        <f t="shared" si="4"/>
        <v>0</v>
      </c>
      <c r="J71" s="13">
        <f t="shared" si="4"/>
        <v>2279.9699999999998</v>
      </c>
      <c r="K71" s="13">
        <f t="shared" si="4"/>
        <v>24379</v>
      </c>
    </row>
    <row r="73" spans="1:11" x14ac:dyDescent="0.25">
      <c r="A73" s="10" t="s">
        <v>65</v>
      </c>
    </row>
    <row r="74" spans="1:11" x14ac:dyDescent="0.25">
      <c r="A74">
        <v>3033</v>
      </c>
      <c r="B74" t="s">
        <v>66</v>
      </c>
      <c r="C74" s="11">
        <v>7591.5</v>
      </c>
      <c r="D74" s="11">
        <v>0</v>
      </c>
      <c r="E74" s="11">
        <v>7591.5</v>
      </c>
      <c r="F74" s="11">
        <v>1066.99</v>
      </c>
      <c r="G74" s="12">
        <v>-0.09</v>
      </c>
      <c r="H74" s="11">
        <v>0</v>
      </c>
      <c r="I74" s="11">
        <v>0</v>
      </c>
      <c r="J74" s="11">
        <v>1066.9000000000001</v>
      </c>
      <c r="K74" s="11">
        <v>6524.6</v>
      </c>
    </row>
    <row r="75" spans="1:11" x14ac:dyDescent="0.25">
      <c r="A75">
        <v>3265</v>
      </c>
      <c r="B75" t="s">
        <v>67</v>
      </c>
      <c r="C75" s="11">
        <v>7591.5</v>
      </c>
      <c r="D75" s="11">
        <v>0</v>
      </c>
      <c r="E75" s="11">
        <v>7591.5</v>
      </c>
      <c r="F75" s="11">
        <v>1066.99</v>
      </c>
      <c r="G75" s="12">
        <v>-0.09</v>
      </c>
      <c r="H75" s="11">
        <v>0</v>
      </c>
      <c r="I75" s="11">
        <v>0</v>
      </c>
      <c r="J75" s="11">
        <v>1066.9000000000001</v>
      </c>
      <c r="K75" s="11">
        <v>6524.6</v>
      </c>
    </row>
    <row r="76" spans="1:11" x14ac:dyDescent="0.25">
      <c r="A76">
        <v>3288</v>
      </c>
      <c r="B76" t="s">
        <v>68</v>
      </c>
      <c r="C76" s="11">
        <v>7591.5</v>
      </c>
      <c r="D76" s="11">
        <v>0</v>
      </c>
      <c r="E76" s="11">
        <v>7591.5</v>
      </c>
      <c r="F76" s="11">
        <v>1066.99</v>
      </c>
      <c r="G76" s="12">
        <v>-0.09</v>
      </c>
      <c r="H76" s="11">
        <v>0</v>
      </c>
      <c r="I76" s="11">
        <v>0</v>
      </c>
      <c r="J76" s="11">
        <v>1066.9000000000001</v>
      </c>
      <c r="K76" s="11">
        <v>6524.6</v>
      </c>
    </row>
    <row r="77" spans="1:11" x14ac:dyDescent="0.25">
      <c r="A77">
        <v>4067</v>
      </c>
      <c r="B77" t="s">
        <v>69</v>
      </c>
      <c r="C77" s="11">
        <v>7591.5</v>
      </c>
      <c r="D77" s="11">
        <v>0</v>
      </c>
      <c r="E77" s="11">
        <v>7591.5</v>
      </c>
      <c r="F77" s="11">
        <v>1066.99</v>
      </c>
      <c r="G77" s="11">
        <v>0.11</v>
      </c>
      <c r="H77" s="11">
        <v>0</v>
      </c>
      <c r="I77" s="11">
        <v>0</v>
      </c>
      <c r="J77" s="11">
        <v>1067.0999999999999</v>
      </c>
      <c r="K77" s="11">
        <v>6524.4</v>
      </c>
    </row>
    <row r="78" spans="1:11" x14ac:dyDescent="0.25">
      <c r="A78">
        <v>4098</v>
      </c>
      <c r="B78" t="s">
        <v>70</v>
      </c>
      <c r="C78" s="11">
        <v>8676.6</v>
      </c>
      <c r="D78" s="11">
        <v>0</v>
      </c>
      <c r="E78" s="11">
        <v>8676.6</v>
      </c>
      <c r="F78" s="11">
        <v>1298.75</v>
      </c>
      <c r="G78" s="11">
        <v>0.05</v>
      </c>
      <c r="H78" s="11">
        <v>0</v>
      </c>
      <c r="I78" s="11">
        <v>0</v>
      </c>
      <c r="J78" s="11">
        <v>1298.8</v>
      </c>
      <c r="K78" s="11">
        <v>7377.8</v>
      </c>
    </row>
    <row r="79" spans="1:11" x14ac:dyDescent="0.25">
      <c r="A79">
        <v>4180</v>
      </c>
      <c r="B79" t="s">
        <v>71</v>
      </c>
      <c r="C79" s="11">
        <v>7591.5</v>
      </c>
      <c r="D79" s="11">
        <v>0</v>
      </c>
      <c r="E79" s="11">
        <v>7591.5</v>
      </c>
      <c r="F79" s="11">
        <v>1066.99</v>
      </c>
      <c r="G79" s="11">
        <v>0.11</v>
      </c>
      <c r="H79" s="11">
        <v>0</v>
      </c>
      <c r="I79" s="11">
        <v>0</v>
      </c>
      <c r="J79" s="11">
        <v>1067.0999999999999</v>
      </c>
      <c r="K79" s="11">
        <v>6524.4</v>
      </c>
    </row>
    <row r="80" spans="1:11" x14ac:dyDescent="0.25">
      <c r="A80">
        <v>4202</v>
      </c>
      <c r="B80" t="s">
        <v>72</v>
      </c>
      <c r="C80" s="11">
        <v>7591.5</v>
      </c>
      <c r="D80" s="11">
        <v>0</v>
      </c>
      <c r="E80" s="11">
        <v>7591.5</v>
      </c>
      <c r="F80" s="11">
        <v>1066.99</v>
      </c>
      <c r="G80" s="12">
        <v>-0.09</v>
      </c>
      <c r="H80" s="11">
        <v>0</v>
      </c>
      <c r="I80" s="11">
        <v>0</v>
      </c>
      <c r="J80" s="11">
        <v>1066.9000000000001</v>
      </c>
      <c r="K80" s="11">
        <v>6524.6</v>
      </c>
    </row>
    <row r="81" spans="1:11" x14ac:dyDescent="0.25">
      <c r="A81">
        <v>4203</v>
      </c>
      <c r="B81" t="s">
        <v>73</v>
      </c>
      <c r="C81" s="11">
        <v>7591.5</v>
      </c>
      <c r="D81" s="11">
        <v>0</v>
      </c>
      <c r="E81" s="11">
        <v>7591.5</v>
      </c>
      <c r="F81" s="11">
        <v>1066.99</v>
      </c>
      <c r="G81" s="11">
        <v>0.11</v>
      </c>
      <c r="H81" s="11">
        <v>0</v>
      </c>
      <c r="I81" s="11">
        <v>0</v>
      </c>
      <c r="J81" s="11">
        <v>1067.0999999999999</v>
      </c>
      <c r="K81" s="11">
        <v>6524.4</v>
      </c>
    </row>
    <row r="82" spans="1:11" x14ac:dyDescent="0.25">
      <c r="A82">
        <v>4247</v>
      </c>
      <c r="B82" t="s">
        <v>74</v>
      </c>
      <c r="C82" s="11">
        <v>7591.5</v>
      </c>
      <c r="D82" s="11">
        <v>0</v>
      </c>
      <c r="E82" s="11">
        <v>7591.5</v>
      </c>
      <c r="F82" s="11">
        <v>1066.99</v>
      </c>
      <c r="G82" s="11">
        <v>0.11</v>
      </c>
      <c r="H82" s="11">
        <v>0</v>
      </c>
      <c r="I82" s="11">
        <v>0</v>
      </c>
      <c r="J82" s="11">
        <v>1067.0999999999999</v>
      </c>
      <c r="K82" s="11">
        <v>6524.4</v>
      </c>
    </row>
    <row r="83" spans="1:11" x14ac:dyDescent="0.25">
      <c r="A83">
        <v>4248</v>
      </c>
      <c r="B83" t="s">
        <v>75</v>
      </c>
      <c r="C83" s="11">
        <v>7591.5</v>
      </c>
      <c r="D83" s="11">
        <v>0</v>
      </c>
      <c r="E83" s="11">
        <v>7591.5</v>
      </c>
      <c r="F83" s="11">
        <v>1066.99</v>
      </c>
      <c r="G83" s="11">
        <v>0.11</v>
      </c>
      <c r="H83" s="11">
        <v>0</v>
      </c>
      <c r="I83" s="11">
        <v>0</v>
      </c>
      <c r="J83" s="11">
        <v>1067.0999999999999</v>
      </c>
      <c r="K83" s="11">
        <v>6524.4</v>
      </c>
    </row>
    <row r="84" spans="1:11" x14ac:dyDescent="0.25">
      <c r="A84">
        <v>4249</v>
      </c>
      <c r="B84" t="s">
        <v>76</v>
      </c>
      <c r="C84" s="11">
        <v>8676.6</v>
      </c>
      <c r="D84" s="11">
        <v>0</v>
      </c>
      <c r="E84" s="11">
        <v>8676.6</v>
      </c>
      <c r="F84" s="11">
        <v>1298.75</v>
      </c>
      <c r="G84" s="11">
        <v>0.05</v>
      </c>
      <c r="H84" s="11">
        <v>0</v>
      </c>
      <c r="I84" s="11">
        <v>0</v>
      </c>
      <c r="J84" s="11">
        <v>1298.8</v>
      </c>
      <c r="K84" s="11">
        <v>7377.8</v>
      </c>
    </row>
    <row r="85" spans="1:11" x14ac:dyDescent="0.25">
      <c r="A85">
        <v>4250</v>
      </c>
      <c r="B85" t="s">
        <v>77</v>
      </c>
      <c r="C85" s="11">
        <v>7591.5</v>
      </c>
      <c r="D85" s="11">
        <v>0</v>
      </c>
      <c r="E85" s="11">
        <v>7591.5</v>
      </c>
      <c r="F85" s="11">
        <v>1066.99</v>
      </c>
      <c r="G85" s="11">
        <v>0.11</v>
      </c>
      <c r="H85" s="11">
        <v>0</v>
      </c>
      <c r="I85" s="11">
        <v>0</v>
      </c>
      <c r="J85" s="11">
        <v>1067.0999999999999</v>
      </c>
      <c r="K85" s="11">
        <v>6524.4</v>
      </c>
    </row>
    <row r="86" spans="1:11" x14ac:dyDescent="0.25">
      <c r="A86">
        <v>4263</v>
      </c>
      <c r="B86" t="s">
        <v>78</v>
      </c>
      <c r="C86" s="11">
        <v>7591.5</v>
      </c>
      <c r="D86" s="11">
        <v>0</v>
      </c>
      <c r="E86" s="11">
        <v>7591.5</v>
      </c>
      <c r="F86" s="11">
        <v>1066.99</v>
      </c>
      <c r="G86" s="11">
        <v>0.11</v>
      </c>
      <c r="H86" s="11">
        <v>0</v>
      </c>
      <c r="I86" s="11">
        <v>0</v>
      </c>
      <c r="J86" s="11">
        <v>1067.0999999999999</v>
      </c>
      <c r="K86" s="11">
        <v>6524.4</v>
      </c>
    </row>
    <row r="87" spans="1:11" x14ac:dyDescent="0.25">
      <c r="A87">
        <v>4264</v>
      </c>
      <c r="B87" t="s">
        <v>79</v>
      </c>
      <c r="C87" s="11">
        <v>7591.5</v>
      </c>
      <c r="D87" s="11">
        <v>0</v>
      </c>
      <c r="E87" s="11">
        <v>7591.5</v>
      </c>
      <c r="F87" s="11">
        <v>1066.99</v>
      </c>
      <c r="G87" s="11">
        <v>0.11</v>
      </c>
      <c r="H87" s="11">
        <v>0</v>
      </c>
      <c r="I87" s="11">
        <v>0</v>
      </c>
      <c r="J87" s="11">
        <v>1067.0999999999999</v>
      </c>
      <c r="K87" s="11">
        <v>6524.4</v>
      </c>
    </row>
    <row r="88" spans="1:11" x14ac:dyDescent="0.25">
      <c r="A88">
        <v>4268</v>
      </c>
      <c r="B88" t="s">
        <v>80</v>
      </c>
      <c r="C88" s="11">
        <v>7591.5</v>
      </c>
      <c r="D88" s="11">
        <v>0</v>
      </c>
      <c r="E88" s="11">
        <v>7591.5</v>
      </c>
      <c r="F88" s="11">
        <v>1066.99</v>
      </c>
      <c r="G88" s="11">
        <v>0.11</v>
      </c>
      <c r="H88" s="11">
        <v>0</v>
      </c>
      <c r="I88" s="11">
        <v>0</v>
      </c>
      <c r="J88" s="11">
        <v>1067.0999999999999</v>
      </c>
      <c r="K88" s="11">
        <v>6524.4</v>
      </c>
    </row>
    <row r="89" spans="1:11" x14ac:dyDescent="0.25">
      <c r="A89">
        <v>4312</v>
      </c>
      <c r="B89" t="s">
        <v>81</v>
      </c>
      <c r="C89" s="11">
        <v>1518.3</v>
      </c>
      <c r="D89" s="11">
        <v>0</v>
      </c>
      <c r="E89" s="11">
        <v>1518.3</v>
      </c>
      <c r="F89" s="11">
        <v>74.94</v>
      </c>
      <c r="G89" s="12">
        <v>-0.02</v>
      </c>
      <c r="H89" s="12">
        <v>-407.02</v>
      </c>
      <c r="I89" s="11">
        <v>0</v>
      </c>
      <c r="J89" s="12">
        <v>-332.1</v>
      </c>
      <c r="K89" s="11">
        <v>1850.4</v>
      </c>
    </row>
    <row r="90" spans="1:11" x14ac:dyDescent="0.25">
      <c r="A90" t="s">
        <v>20</v>
      </c>
      <c r="C90" t="s">
        <v>21</v>
      </c>
      <c r="D90" t="s">
        <v>21</v>
      </c>
      <c r="E90" t="s">
        <v>21</v>
      </c>
      <c r="F90" t="s">
        <v>21</v>
      </c>
      <c r="G90" t="s">
        <v>21</v>
      </c>
      <c r="H90" t="s">
        <v>21</v>
      </c>
      <c r="I90" t="s">
        <v>21</v>
      </c>
      <c r="J90" t="s">
        <v>21</v>
      </c>
      <c r="K90" t="s">
        <v>21</v>
      </c>
    </row>
    <row r="91" spans="1:11" x14ac:dyDescent="0.25">
      <c r="C91" s="13">
        <f>SUM(C74:C90)</f>
        <v>117561.00000000001</v>
      </c>
      <c r="D91" s="13">
        <f t="shared" ref="D91:K91" si="5">SUM(D74:D90)</f>
        <v>0</v>
      </c>
      <c r="E91" s="13">
        <f t="shared" si="5"/>
        <v>117561.00000000001</v>
      </c>
      <c r="F91" s="13">
        <f t="shared" si="5"/>
        <v>16543.309999999998</v>
      </c>
      <c r="G91" s="13">
        <f t="shared" si="5"/>
        <v>0.71</v>
      </c>
      <c r="H91" s="13">
        <f t="shared" si="5"/>
        <v>-407.02</v>
      </c>
      <c r="I91" s="13">
        <f t="shared" si="5"/>
        <v>0</v>
      </c>
      <c r="J91" s="13">
        <f t="shared" si="5"/>
        <v>16137.000000000002</v>
      </c>
      <c r="K91" s="13">
        <f t="shared" si="5"/>
        <v>101423.99999999999</v>
      </c>
    </row>
    <row r="93" spans="1:11" x14ac:dyDescent="0.25">
      <c r="A93" s="10" t="s">
        <v>82</v>
      </c>
    </row>
    <row r="94" spans="1:11" x14ac:dyDescent="0.25">
      <c r="A94">
        <v>409</v>
      </c>
      <c r="B94" t="s">
        <v>83</v>
      </c>
      <c r="C94" s="11">
        <v>11310</v>
      </c>
      <c r="D94" s="11">
        <v>0</v>
      </c>
      <c r="E94" s="11">
        <v>11310</v>
      </c>
      <c r="F94" s="11">
        <v>1881.23</v>
      </c>
      <c r="G94" s="12">
        <v>-0.03</v>
      </c>
      <c r="H94" s="11">
        <v>0</v>
      </c>
      <c r="I94" s="11">
        <v>454</v>
      </c>
      <c r="J94" s="11">
        <v>2335.1999999999998</v>
      </c>
      <c r="K94" s="11">
        <v>8974.7999999999993</v>
      </c>
    </row>
    <row r="95" spans="1:11" x14ac:dyDescent="0.25">
      <c r="A95">
        <v>410</v>
      </c>
      <c r="B95" t="s">
        <v>84</v>
      </c>
      <c r="C95" s="11">
        <v>8676.6</v>
      </c>
      <c r="D95" s="11">
        <v>0</v>
      </c>
      <c r="E95" s="11">
        <v>8676.6</v>
      </c>
      <c r="F95" s="11">
        <v>1298.75</v>
      </c>
      <c r="G95" s="12">
        <v>-0.15</v>
      </c>
      <c r="H95" s="11">
        <v>0</v>
      </c>
      <c r="I95" s="11">
        <v>0</v>
      </c>
      <c r="J95" s="11">
        <v>1298.5999999999999</v>
      </c>
      <c r="K95" s="11">
        <v>7378</v>
      </c>
    </row>
    <row r="96" spans="1:11" x14ac:dyDescent="0.25">
      <c r="A96">
        <v>411</v>
      </c>
      <c r="B96" t="s">
        <v>85</v>
      </c>
      <c r="C96" s="11">
        <v>8676.6</v>
      </c>
      <c r="D96" s="11">
        <v>0</v>
      </c>
      <c r="E96" s="11">
        <v>8676.6</v>
      </c>
      <c r="F96" s="11">
        <v>1298.75</v>
      </c>
      <c r="G96" s="11">
        <v>0.05</v>
      </c>
      <c r="H96" s="11">
        <v>0</v>
      </c>
      <c r="I96" s="11">
        <v>0</v>
      </c>
      <c r="J96" s="11">
        <v>1298.8</v>
      </c>
      <c r="K96" s="11">
        <v>7377.8</v>
      </c>
    </row>
    <row r="97" spans="1:11" x14ac:dyDescent="0.25">
      <c r="A97">
        <v>422</v>
      </c>
      <c r="B97" t="s">
        <v>86</v>
      </c>
      <c r="C97" s="11">
        <v>8676.6</v>
      </c>
      <c r="D97" s="11">
        <v>0</v>
      </c>
      <c r="E97" s="11">
        <v>8676.6</v>
      </c>
      <c r="F97" s="11">
        <v>1298.75</v>
      </c>
      <c r="G97" s="11">
        <v>0.05</v>
      </c>
      <c r="H97" s="11">
        <v>0</v>
      </c>
      <c r="I97" s="11">
        <v>0</v>
      </c>
      <c r="J97" s="11">
        <v>1298.8</v>
      </c>
      <c r="K97" s="11">
        <v>7377.8</v>
      </c>
    </row>
    <row r="98" spans="1:11" x14ac:dyDescent="0.25">
      <c r="A98">
        <v>423</v>
      </c>
      <c r="B98" t="s">
        <v>87</v>
      </c>
      <c r="C98" s="11">
        <v>8676.6</v>
      </c>
      <c r="D98" s="11">
        <v>0</v>
      </c>
      <c r="E98" s="11">
        <v>8676.6</v>
      </c>
      <c r="F98" s="11">
        <v>1298.75</v>
      </c>
      <c r="G98" s="11">
        <v>0.05</v>
      </c>
      <c r="H98" s="11">
        <v>0</v>
      </c>
      <c r="I98" s="11">
        <v>220</v>
      </c>
      <c r="J98" s="11">
        <v>1518.8</v>
      </c>
      <c r="K98" s="11">
        <v>7157.8</v>
      </c>
    </row>
    <row r="99" spans="1:11" x14ac:dyDescent="0.25">
      <c r="A99">
        <v>439</v>
      </c>
      <c r="B99" t="s">
        <v>88</v>
      </c>
      <c r="C99" s="11">
        <v>8676.6</v>
      </c>
      <c r="D99" s="11">
        <v>0</v>
      </c>
      <c r="E99" s="11">
        <v>8676.6</v>
      </c>
      <c r="F99" s="11">
        <v>1298.75</v>
      </c>
      <c r="G99" s="11">
        <v>0.05</v>
      </c>
      <c r="H99" s="11">
        <v>0</v>
      </c>
      <c r="I99" s="11">
        <v>0</v>
      </c>
      <c r="J99" s="11">
        <v>1298.8</v>
      </c>
      <c r="K99" s="11">
        <v>7377.8</v>
      </c>
    </row>
    <row r="100" spans="1:11" x14ac:dyDescent="0.25">
      <c r="A100">
        <v>449</v>
      </c>
      <c r="B100" t="s">
        <v>89</v>
      </c>
      <c r="C100" s="11">
        <v>8676.6</v>
      </c>
      <c r="D100" s="11">
        <v>0</v>
      </c>
      <c r="E100" s="11">
        <v>8676.6</v>
      </c>
      <c r="F100" s="11">
        <v>1298.75</v>
      </c>
      <c r="G100" s="11">
        <v>0.05</v>
      </c>
      <c r="H100" s="11">
        <v>0</v>
      </c>
      <c r="I100" s="11">
        <v>0</v>
      </c>
      <c r="J100" s="11">
        <v>1298.8</v>
      </c>
      <c r="K100" s="11">
        <v>7377.8</v>
      </c>
    </row>
    <row r="101" spans="1:11" x14ac:dyDescent="0.25">
      <c r="A101">
        <v>1419</v>
      </c>
      <c r="B101" t="s">
        <v>90</v>
      </c>
      <c r="C101" s="11">
        <v>3341.1</v>
      </c>
      <c r="D101" s="11">
        <v>445.47</v>
      </c>
      <c r="E101" s="11">
        <v>3786.57</v>
      </c>
      <c r="F101" s="11">
        <v>220.1</v>
      </c>
      <c r="G101" s="12">
        <v>-7.0000000000000007E-2</v>
      </c>
      <c r="H101" s="12">
        <v>-382.46</v>
      </c>
      <c r="I101" s="11">
        <v>0</v>
      </c>
      <c r="J101" s="12">
        <v>-162.43</v>
      </c>
      <c r="K101" s="11">
        <v>3949</v>
      </c>
    </row>
    <row r="102" spans="1:11" x14ac:dyDescent="0.25">
      <c r="A102">
        <v>3292</v>
      </c>
      <c r="B102" t="s">
        <v>91</v>
      </c>
      <c r="C102" s="11">
        <v>3341.1</v>
      </c>
      <c r="D102" s="11">
        <v>445.47</v>
      </c>
      <c r="E102" s="11">
        <v>3786.57</v>
      </c>
      <c r="F102" s="11">
        <v>220.1</v>
      </c>
      <c r="G102" s="12">
        <v>-7.0000000000000007E-2</v>
      </c>
      <c r="H102" s="12">
        <v>-382.46</v>
      </c>
      <c r="I102" s="11">
        <v>0</v>
      </c>
      <c r="J102" s="12">
        <v>-162.43</v>
      </c>
      <c r="K102" s="11">
        <v>3949</v>
      </c>
    </row>
    <row r="103" spans="1:11" x14ac:dyDescent="0.25">
      <c r="A103">
        <v>4104</v>
      </c>
      <c r="B103" t="s">
        <v>92</v>
      </c>
      <c r="C103" s="11">
        <v>8676.6</v>
      </c>
      <c r="D103" s="11">
        <v>0</v>
      </c>
      <c r="E103" s="11">
        <v>8676.6</v>
      </c>
      <c r="F103" s="11">
        <v>1298.75</v>
      </c>
      <c r="G103" s="12">
        <v>-0.15</v>
      </c>
      <c r="H103" s="11">
        <v>0</v>
      </c>
      <c r="I103" s="11">
        <v>0</v>
      </c>
      <c r="J103" s="11">
        <v>1298.5999999999999</v>
      </c>
      <c r="K103" s="11">
        <v>7378</v>
      </c>
    </row>
    <row r="104" spans="1:11" x14ac:dyDescent="0.25">
      <c r="A104">
        <v>4105</v>
      </c>
      <c r="B104" t="s">
        <v>93</v>
      </c>
      <c r="C104" s="11">
        <v>3341.1</v>
      </c>
      <c r="D104" s="11">
        <v>445.47</v>
      </c>
      <c r="E104" s="11">
        <v>3786.57</v>
      </c>
      <c r="F104" s="11">
        <v>220.1</v>
      </c>
      <c r="G104" s="12">
        <v>-7.0000000000000007E-2</v>
      </c>
      <c r="H104" s="12">
        <v>-382.46</v>
      </c>
      <c r="I104" s="11">
        <v>0</v>
      </c>
      <c r="J104" s="12">
        <v>-162.43</v>
      </c>
      <c r="K104" s="11">
        <v>3949</v>
      </c>
    </row>
    <row r="105" spans="1:11" x14ac:dyDescent="0.25">
      <c r="A105">
        <v>4107</v>
      </c>
      <c r="B105" t="s">
        <v>94</v>
      </c>
      <c r="C105" s="11">
        <v>3341.1</v>
      </c>
      <c r="D105" s="11">
        <v>445.47</v>
      </c>
      <c r="E105" s="11">
        <v>3786.57</v>
      </c>
      <c r="F105" s="11">
        <v>220.1</v>
      </c>
      <c r="G105" s="12">
        <v>-7.0000000000000007E-2</v>
      </c>
      <c r="H105" s="12">
        <v>-382.46</v>
      </c>
      <c r="I105" s="11">
        <v>0</v>
      </c>
      <c r="J105" s="12">
        <v>-162.43</v>
      </c>
      <c r="K105" s="11">
        <v>3949</v>
      </c>
    </row>
    <row r="106" spans="1:11" x14ac:dyDescent="0.25">
      <c r="A106">
        <v>4110</v>
      </c>
      <c r="B106" t="s">
        <v>95</v>
      </c>
      <c r="C106" s="11">
        <v>8676.6</v>
      </c>
      <c r="D106" s="11">
        <v>0</v>
      </c>
      <c r="E106" s="11">
        <v>8676.6</v>
      </c>
      <c r="F106" s="11">
        <v>1298.75</v>
      </c>
      <c r="G106" s="12">
        <v>-0.15</v>
      </c>
      <c r="H106" s="11">
        <v>0</v>
      </c>
      <c r="I106" s="11">
        <v>0</v>
      </c>
      <c r="J106" s="11">
        <v>1298.5999999999999</v>
      </c>
      <c r="K106" s="11">
        <v>7378</v>
      </c>
    </row>
    <row r="107" spans="1:11" x14ac:dyDescent="0.25">
      <c r="A107">
        <v>4199</v>
      </c>
      <c r="B107" t="s">
        <v>96</v>
      </c>
      <c r="C107" s="11">
        <v>8676.6</v>
      </c>
      <c r="D107" s="11">
        <v>0</v>
      </c>
      <c r="E107" s="11">
        <v>8676.6</v>
      </c>
      <c r="F107" s="11">
        <v>1298.75</v>
      </c>
      <c r="G107" s="11">
        <v>0.05</v>
      </c>
      <c r="H107" s="11">
        <v>0</v>
      </c>
      <c r="I107" s="11">
        <v>0</v>
      </c>
      <c r="J107" s="11">
        <v>1298.8</v>
      </c>
      <c r="K107" s="11">
        <v>7377.8</v>
      </c>
    </row>
    <row r="108" spans="1:11" x14ac:dyDescent="0.25">
      <c r="A108">
        <v>4234</v>
      </c>
      <c r="B108" t="s">
        <v>97</v>
      </c>
      <c r="C108" s="11">
        <v>8676.6</v>
      </c>
      <c r="D108" s="11">
        <v>0</v>
      </c>
      <c r="E108" s="11">
        <v>8676.6</v>
      </c>
      <c r="F108" s="11">
        <v>1298.75</v>
      </c>
      <c r="G108" s="11">
        <v>0.05</v>
      </c>
      <c r="H108" s="11">
        <v>0</v>
      </c>
      <c r="I108" s="11">
        <v>0</v>
      </c>
      <c r="J108" s="11">
        <v>1298.8</v>
      </c>
      <c r="K108" s="11">
        <v>7377.8</v>
      </c>
    </row>
    <row r="109" spans="1:11" x14ac:dyDescent="0.25">
      <c r="A109">
        <v>4236</v>
      </c>
      <c r="B109" t="s">
        <v>98</v>
      </c>
      <c r="C109" s="11">
        <v>8676.6</v>
      </c>
      <c r="D109" s="11">
        <v>0</v>
      </c>
      <c r="E109" s="11">
        <v>8676.6</v>
      </c>
      <c r="F109" s="11">
        <v>1298.75</v>
      </c>
      <c r="G109" s="12">
        <v>-0.15</v>
      </c>
      <c r="H109" s="11">
        <v>0</v>
      </c>
      <c r="I109" s="11">
        <v>0</v>
      </c>
      <c r="J109" s="11">
        <v>1298.5999999999999</v>
      </c>
      <c r="K109" s="11">
        <v>7378</v>
      </c>
    </row>
    <row r="110" spans="1:11" x14ac:dyDescent="0.25">
      <c r="A110">
        <v>4254</v>
      </c>
      <c r="B110" t="s">
        <v>99</v>
      </c>
      <c r="C110" s="11">
        <v>8676.6</v>
      </c>
      <c r="D110" s="11">
        <v>0</v>
      </c>
      <c r="E110" s="11">
        <v>8676.6</v>
      </c>
      <c r="F110" s="11">
        <v>1298.75</v>
      </c>
      <c r="G110" s="11">
        <v>0.05</v>
      </c>
      <c r="H110" s="11">
        <v>0</v>
      </c>
      <c r="I110" s="11">
        <v>0</v>
      </c>
      <c r="J110" s="11">
        <v>1298.8</v>
      </c>
      <c r="K110" s="11">
        <v>7377.8</v>
      </c>
    </row>
    <row r="111" spans="1:11" x14ac:dyDescent="0.25">
      <c r="A111">
        <v>4256</v>
      </c>
      <c r="B111" t="s">
        <v>100</v>
      </c>
      <c r="C111" s="11">
        <v>8676.6</v>
      </c>
      <c r="D111" s="11">
        <v>0</v>
      </c>
      <c r="E111" s="11">
        <v>8676.6</v>
      </c>
      <c r="F111" s="11">
        <v>1298.75</v>
      </c>
      <c r="G111" s="11">
        <v>0.05</v>
      </c>
      <c r="H111" s="11">
        <v>0</v>
      </c>
      <c r="I111" s="11">
        <v>0</v>
      </c>
      <c r="J111" s="11">
        <v>1298.8</v>
      </c>
      <c r="K111" s="11">
        <v>7377.8</v>
      </c>
    </row>
    <row r="112" spans="1:11" x14ac:dyDescent="0.25">
      <c r="A112">
        <v>4257</v>
      </c>
      <c r="B112" t="s">
        <v>101</v>
      </c>
      <c r="C112" s="11">
        <v>8676.6</v>
      </c>
      <c r="D112" s="11">
        <v>0</v>
      </c>
      <c r="E112" s="11">
        <v>8676.6</v>
      </c>
      <c r="F112" s="11">
        <v>1298.75</v>
      </c>
      <c r="G112" s="11">
        <v>0.05</v>
      </c>
      <c r="H112" s="11">
        <v>0</v>
      </c>
      <c r="I112" s="11">
        <v>0</v>
      </c>
      <c r="J112" s="11">
        <v>1298.8</v>
      </c>
      <c r="K112" s="11">
        <v>7377.8</v>
      </c>
    </row>
    <row r="113" spans="1:11" x14ac:dyDescent="0.25">
      <c r="A113">
        <v>4258</v>
      </c>
      <c r="B113" t="s">
        <v>102</v>
      </c>
      <c r="C113" s="11">
        <v>8676.6</v>
      </c>
      <c r="D113" s="11">
        <v>0</v>
      </c>
      <c r="E113" s="11">
        <v>8676.6</v>
      </c>
      <c r="F113" s="11">
        <v>1298.75</v>
      </c>
      <c r="G113" s="11">
        <v>0.05</v>
      </c>
      <c r="H113" s="11">
        <v>0</v>
      </c>
      <c r="I113" s="11">
        <v>0</v>
      </c>
      <c r="J113" s="11">
        <v>1298.8</v>
      </c>
      <c r="K113" s="11">
        <v>7377.8</v>
      </c>
    </row>
    <row r="114" spans="1:11" x14ac:dyDescent="0.25">
      <c r="A114">
        <v>4259</v>
      </c>
      <c r="B114" t="s">
        <v>103</v>
      </c>
      <c r="C114" s="11">
        <v>8676.6</v>
      </c>
      <c r="D114" s="11">
        <v>0</v>
      </c>
      <c r="E114" s="11">
        <v>8676.6</v>
      </c>
      <c r="F114" s="11">
        <v>1298.75</v>
      </c>
      <c r="G114" s="11">
        <v>0.05</v>
      </c>
      <c r="H114" s="11">
        <v>0</v>
      </c>
      <c r="I114" s="11">
        <v>0</v>
      </c>
      <c r="J114" s="11">
        <v>1298.8</v>
      </c>
      <c r="K114" s="11">
        <v>7377.8</v>
      </c>
    </row>
    <row r="115" spans="1:11" x14ac:dyDescent="0.25">
      <c r="A115">
        <v>4260</v>
      </c>
      <c r="B115" t="s">
        <v>104</v>
      </c>
      <c r="C115" s="11">
        <v>8676.6</v>
      </c>
      <c r="D115" s="11">
        <v>0</v>
      </c>
      <c r="E115" s="11">
        <v>8676.6</v>
      </c>
      <c r="F115" s="11">
        <v>1298.75</v>
      </c>
      <c r="G115" s="11">
        <v>0.05</v>
      </c>
      <c r="H115" s="11">
        <v>0</v>
      </c>
      <c r="I115" s="11">
        <v>0</v>
      </c>
      <c r="J115" s="11">
        <v>1298.8</v>
      </c>
      <c r="K115" s="11">
        <v>7377.8</v>
      </c>
    </row>
    <row r="116" spans="1:11" x14ac:dyDescent="0.25">
      <c r="A116">
        <v>4261</v>
      </c>
      <c r="B116" t="s">
        <v>105</v>
      </c>
      <c r="C116" s="11">
        <v>8676.6</v>
      </c>
      <c r="D116" s="11">
        <v>0</v>
      </c>
      <c r="E116" s="11">
        <v>8676.6</v>
      </c>
      <c r="F116" s="11">
        <v>1298.75</v>
      </c>
      <c r="G116" s="11">
        <v>0.05</v>
      </c>
      <c r="H116" s="11">
        <v>0</v>
      </c>
      <c r="I116" s="11">
        <v>0</v>
      </c>
      <c r="J116" s="11">
        <v>1298.8</v>
      </c>
      <c r="K116" s="11">
        <v>7377.8</v>
      </c>
    </row>
    <row r="117" spans="1:11" x14ac:dyDescent="0.25">
      <c r="A117">
        <v>4303</v>
      </c>
      <c r="B117" t="s">
        <v>106</v>
      </c>
      <c r="C117" s="11">
        <v>3341.1</v>
      </c>
      <c r="D117" s="11">
        <v>445.47</v>
      </c>
      <c r="E117" s="11">
        <v>3786.57</v>
      </c>
      <c r="F117" s="11">
        <v>220.1</v>
      </c>
      <c r="G117" s="12">
        <v>-7.0000000000000007E-2</v>
      </c>
      <c r="H117" s="12">
        <v>-382.46</v>
      </c>
      <c r="I117" s="11">
        <v>0</v>
      </c>
      <c r="J117" s="12">
        <v>-162.43</v>
      </c>
      <c r="K117" s="11">
        <v>3949</v>
      </c>
    </row>
    <row r="118" spans="1:11" x14ac:dyDescent="0.25">
      <c r="A118">
        <v>4305</v>
      </c>
      <c r="B118" t="s">
        <v>107</v>
      </c>
      <c r="C118" s="11">
        <v>3341.1</v>
      </c>
      <c r="D118" s="11">
        <v>445.47</v>
      </c>
      <c r="E118" s="11">
        <v>3786.57</v>
      </c>
      <c r="F118" s="11">
        <v>220.1</v>
      </c>
      <c r="G118" s="12">
        <v>-7.0000000000000007E-2</v>
      </c>
      <c r="H118" s="12">
        <v>-382.46</v>
      </c>
      <c r="I118" s="11">
        <v>0</v>
      </c>
      <c r="J118" s="12">
        <v>-162.43</v>
      </c>
      <c r="K118" s="11">
        <v>3949</v>
      </c>
    </row>
    <row r="119" spans="1:11" x14ac:dyDescent="0.25">
      <c r="A119">
        <v>4308</v>
      </c>
      <c r="B119" t="s">
        <v>108</v>
      </c>
      <c r="C119" s="11">
        <v>3341.1</v>
      </c>
      <c r="D119" s="11">
        <v>445.47</v>
      </c>
      <c r="E119" s="11">
        <v>3786.57</v>
      </c>
      <c r="F119" s="11">
        <v>220.1</v>
      </c>
      <c r="G119" s="12">
        <v>-7.0000000000000007E-2</v>
      </c>
      <c r="H119" s="12">
        <v>-382.46</v>
      </c>
      <c r="I119" s="11">
        <v>0</v>
      </c>
      <c r="J119" s="12">
        <v>-162.43</v>
      </c>
      <c r="K119" s="11">
        <v>3949</v>
      </c>
    </row>
    <row r="120" spans="1:11" x14ac:dyDescent="0.25">
      <c r="A120">
        <v>4309</v>
      </c>
      <c r="B120" t="s">
        <v>109</v>
      </c>
      <c r="C120" s="11">
        <v>8676.6</v>
      </c>
      <c r="D120" s="11">
        <v>5205.99</v>
      </c>
      <c r="E120" s="11">
        <v>13882.59</v>
      </c>
      <c r="F120" s="11">
        <v>1856.19</v>
      </c>
      <c r="G120" s="11">
        <v>0</v>
      </c>
      <c r="H120" s="11">
        <v>0</v>
      </c>
      <c r="I120" s="11">
        <v>0</v>
      </c>
      <c r="J120" s="11">
        <v>1856.19</v>
      </c>
      <c r="K120" s="11">
        <v>12026.4</v>
      </c>
    </row>
    <row r="121" spans="1:11" x14ac:dyDescent="0.25">
      <c r="A121" t="s">
        <v>20</v>
      </c>
      <c r="C121" t="s">
        <v>21</v>
      </c>
      <c r="D121" t="s">
        <v>21</v>
      </c>
      <c r="E121" t="s">
        <v>21</v>
      </c>
      <c r="F121" t="s">
        <v>21</v>
      </c>
      <c r="G121" t="s">
        <v>21</v>
      </c>
      <c r="H121" t="s">
        <v>21</v>
      </c>
      <c r="I121" t="s">
        <v>21</v>
      </c>
      <c r="J121" t="s">
        <v>21</v>
      </c>
      <c r="K121" t="s">
        <v>21</v>
      </c>
    </row>
    <row r="122" spans="1:11" x14ac:dyDescent="0.25">
      <c r="C122" s="13">
        <f>SUM(C94:C121)</f>
        <v>199553.10000000009</v>
      </c>
      <c r="D122" s="13">
        <f t="shared" ref="D122:K122" si="6">SUM(D94:D121)</f>
        <v>8324.2800000000007</v>
      </c>
      <c r="E122" s="13">
        <f t="shared" si="6"/>
        <v>207877.38000000009</v>
      </c>
      <c r="F122" s="13">
        <f t="shared" si="6"/>
        <v>28655.619999999995</v>
      </c>
      <c r="G122" s="13">
        <f t="shared" si="6"/>
        <v>-0.4200000000000001</v>
      </c>
      <c r="H122" s="13">
        <f t="shared" si="6"/>
        <v>-2677.22</v>
      </c>
      <c r="I122" s="13">
        <f t="shared" si="6"/>
        <v>674</v>
      </c>
      <c r="J122" s="13">
        <f t="shared" si="6"/>
        <v>26651.979999999992</v>
      </c>
      <c r="K122" s="13">
        <f t="shared" si="6"/>
        <v>181225.39999999997</v>
      </c>
    </row>
    <row r="124" spans="1:11" x14ac:dyDescent="0.25">
      <c r="A124" s="10" t="s">
        <v>110</v>
      </c>
    </row>
    <row r="125" spans="1:11" x14ac:dyDescent="0.25">
      <c r="A125">
        <v>406</v>
      </c>
      <c r="B125" t="s">
        <v>111</v>
      </c>
      <c r="C125" s="11">
        <v>8676.6</v>
      </c>
      <c r="D125" s="11">
        <v>0</v>
      </c>
      <c r="E125" s="11">
        <v>8676.6</v>
      </c>
      <c r="F125" s="11">
        <v>1298.75</v>
      </c>
      <c r="G125" s="11">
        <v>0.05</v>
      </c>
      <c r="H125" s="11">
        <v>0</v>
      </c>
      <c r="I125" s="11">
        <v>0</v>
      </c>
      <c r="J125" s="11">
        <v>1298.8</v>
      </c>
      <c r="K125" s="11">
        <v>7377.8</v>
      </c>
    </row>
    <row r="126" spans="1:11" x14ac:dyDescent="0.25">
      <c r="A126">
        <v>414</v>
      </c>
      <c r="B126" t="s">
        <v>112</v>
      </c>
      <c r="C126" s="11">
        <v>8676.6</v>
      </c>
      <c r="D126" s="11">
        <v>0</v>
      </c>
      <c r="E126" s="11">
        <v>8676.6</v>
      </c>
      <c r="F126" s="11">
        <v>1298.75</v>
      </c>
      <c r="G126" s="11">
        <v>0.05</v>
      </c>
      <c r="H126" s="11">
        <v>0</v>
      </c>
      <c r="I126" s="11">
        <v>0</v>
      </c>
      <c r="J126" s="11">
        <v>1298.8</v>
      </c>
      <c r="K126" s="11">
        <v>7377.8</v>
      </c>
    </row>
    <row r="127" spans="1:11" x14ac:dyDescent="0.25">
      <c r="A127">
        <v>417</v>
      </c>
      <c r="B127" t="s">
        <v>113</v>
      </c>
      <c r="C127" s="11">
        <v>8676.6</v>
      </c>
      <c r="D127" s="11">
        <v>0</v>
      </c>
      <c r="E127" s="11">
        <v>8676.6</v>
      </c>
      <c r="F127" s="11">
        <v>1298.75</v>
      </c>
      <c r="G127" s="11">
        <v>0.05</v>
      </c>
      <c r="H127" s="11">
        <v>0</v>
      </c>
      <c r="I127" s="11">
        <v>0</v>
      </c>
      <c r="J127" s="11">
        <v>1298.8</v>
      </c>
      <c r="K127" s="11">
        <v>7377.8</v>
      </c>
    </row>
    <row r="128" spans="1:11" x14ac:dyDescent="0.25">
      <c r="A128">
        <v>419</v>
      </c>
      <c r="B128" t="s">
        <v>114</v>
      </c>
      <c r="C128" s="11">
        <v>7591.5</v>
      </c>
      <c r="D128" s="11">
        <v>0</v>
      </c>
      <c r="E128" s="11">
        <v>7591.5</v>
      </c>
      <c r="F128" s="11">
        <v>624.97</v>
      </c>
      <c r="G128" s="11">
        <v>0.13</v>
      </c>
      <c r="H128" s="11">
        <v>0</v>
      </c>
      <c r="I128" s="11">
        <v>0</v>
      </c>
      <c r="J128" s="11">
        <v>625.1</v>
      </c>
      <c r="K128" s="11">
        <v>6966.4</v>
      </c>
    </row>
    <row r="129" spans="1:11" x14ac:dyDescent="0.25">
      <c r="A129">
        <v>450</v>
      </c>
      <c r="B129" t="s">
        <v>115</v>
      </c>
      <c r="C129" s="11">
        <v>8676.6</v>
      </c>
      <c r="D129" s="11">
        <v>0</v>
      </c>
      <c r="E129" s="11">
        <v>8676.6</v>
      </c>
      <c r="F129" s="11">
        <v>1298.75</v>
      </c>
      <c r="G129" s="12">
        <v>-0.15</v>
      </c>
      <c r="H129" s="11">
        <v>0</v>
      </c>
      <c r="I129" s="11">
        <v>0</v>
      </c>
      <c r="J129" s="11">
        <v>1298.5999999999999</v>
      </c>
      <c r="K129" s="11">
        <v>7378</v>
      </c>
    </row>
    <row r="130" spans="1:11" x14ac:dyDescent="0.25">
      <c r="A130">
        <v>451</v>
      </c>
      <c r="B130" t="s">
        <v>116</v>
      </c>
      <c r="C130" s="11">
        <v>8676.6</v>
      </c>
      <c r="D130" s="11">
        <v>0</v>
      </c>
      <c r="E130" s="11">
        <v>8676.6</v>
      </c>
      <c r="F130" s="11">
        <v>1298.75</v>
      </c>
      <c r="G130" s="12">
        <v>-0.15</v>
      </c>
      <c r="H130" s="11">
        <v>0</v>
      </c>
      <c r="I130" s="11">
        <v>180</v>
      </c>
      <c r="J130" s="11">
        <v>1478.6</v>
      </c>
      <c r="K130" s="11">
        <v>7198</v>
      </c>
    </row>
    <row r="131" spans="1:11" x14ac:dyDescent="0.25">
      <c r="A131">
        <v>3117</v>
      </c>
      <c r="B131" t="s">
        <v>117</v>
      </c>
      <c r="C131" s="11">
        <v>8676.6</v>
      </c>
      <c r="D131" s="11">
        <v>0</v>
      </c>
      <c r="E131" s="11">
        <v>8676.6</v>
      </c>
      <c r="F131" s="11">
        <v>1298.75</v>
      </c>
      <c r="G131" s="11">
        <v>0.05</v>
      </c>
      <c r="H131" s="11">
        <v>0</v>
      </c>
      <c r="I131" s="11">
        <v>0</v>
      </c>
      <c r="J131" s="11">
        <v>1298.8</v>
      </c>
      <c r="K131" s="11">
        <v>7377.8</v>
      </c>
    </row>
    <row r="132" spans="1:11" x14ac:dyDescent="0.25">
      <c r="A132">
        <v>3248</v>
      </c>
      <c r="B132" t="s">
        <v>118</v>
      </c>
      <c r="C132" s="11">
        <v>8676.6</v>
      </c>
      <c r="D132" s="11">
        <v>0</v>
      </c>
      <c r="E132" s="11">
        <v>8676.6</v>
      </c>
      <c r="F132" s="11">
        <v>1298.75</v>
      </c>
      <c r="G132" s="11">
        <v>0.05</v>
      </c>
      <c r="H132" s="11">
        <v>0</v>
      </c>
      <c r="I132" s="11">
        <v>0</v>
      </c>
      <c r="J132" s="11">
        <v>1298.8</v>
      </c>
      <c r="K132" s="11">
        <v>7377.8</v>
      </c>
    </row>
    <row r="133" spans="1:11" x14ac:dyDescent="0.25">
      <c r="A133">
        <v>4123</v>
      </c>
      <c r="B133" t="s">
        <v>119</v>
      </c>
      <c r="C133" s="11">
        <v>8676.6</v>
      </c>
      <c r="D133" s="11">
        <v>0</v>
      </c>
      <c r="E133" s="11">
        <v>8676.6</v>
      </c>
      <c r="F133" s="11">
        <v>1298.75</v>
      </c>
      <c r="G133" s="11">
        <v>0.05</v>
      </c>
      <c r="H133" s="11">
        <v>0</v>
      </c>
      <c r="I133" s="11">
        <v>0</v>
      </c>
      <c r="J133" s="11">
        <v>1298.8</v>
      </c>
      <c r="K133" s="11">
        <v>7377.8</v>
      </c>
    </row>
    <row r="134" spans="1:11" x14ac:dyDescent="0.25">
      <c r="A134">
        <v>4125</v>
      </c>
      <c r="B134" t="s">
        <v>120</v>
      </c>
      <c r="C134" s="11">
        <v>8676.6</v>
      </c>
      <c r="D134" s="11">
        <v>0</v>
      </c>
      <c r="E134" s="11">
        <v>8676.6</v>
      </c>
      <c r="F134" s="11">
        <v>1298.75</v>
      </c>
      <c r="G134" s="11">
        <v>0.05</v>
      </c>
      <c r="H134" s="11">
        <v>0</v>
      </c>
      <c r="I134" s="11">
        <v>0</v>
      </c>
      <c r="J134" s="11">
        <v>1298.8</v>
      </c>
      <c r="K134" s="11">
        <v>7377.8</v>
      </c>
    </row>
    <row r="135" spans="1:11" x14ac:dyDescent="0.25">
      <c r="A135">
        <v>4127</v>
      </c>
      <c r="B135" t="s">
        <v>121</v>
      </c>
      <c r="C135" s="11">
        <v>8676.6</v>
      </c>
      <c r="D135" s="11">
        <v>0</v>
      </c>
      <c r="E135" s="11">
        <v>8676.6</v>
      </c>
      <c r="F135" s="11">
        <v>1298.75</v>
      </c>
      <c r="G135" s="11">
        <v>0.05</v>
      </c>
      <c r="H135" s="11">
        <v>0</v>
      </c>
      <c r="I135" s="11">
        <v>0</v>
      </c>
      <c r="J135" s="11">
        <v>1298.8</v>
      </c>
      <c r="K135" s="11">
        <v>7377.8</v>
      </c>
    </row>
    <row r="136" spans="1:11" x14ac:dyDescent="0.25">
      <c r="A136">
        <v>4246</v>
      </c>
      <c r="B136" t="s">
        <v>122</v>
      </c>
      <c r="C136" s="11">
        <v>8676.6</v>
      </c>
      <c r="D136" s="11">
        <v>0</v>
      </c>
      <c r="E136" s="11">
        <v>8676.6</v>
      </c>
      <c r="F136" s="11">
        <v>1298.75</v>
      </c>
      <c r="G136" s="11">
        <v>0.05</v>
      </c>
      <c r="H136" s="11">
        <v>0</v>
      </c>
      <c r="I136" s="11">
        <v>0</v>
      </c>
      <c r="J136" s="11">
        <v>1298.8</v>
      </c>
      <c r="K136" s="11">
        <v>7377.8</v>
      </c>
    </row>
    <row r="137" spans="1:11" x14ac:dyDescent="0.25">
      <c r="A137">
        <v>4265</v>
      </c>
      <c r="B137" t="s">
        <v>123</v>
      </c>
      <c r="C137" s="11">
        <v>8676.6</v>
      </c>
      <c r="D137" s="11">
        <v>0</v>
      </c>
      <c r="E137" s="11">
        <v>8676.6</v>
      </c>
      <c r="F137" s="11">
        <v>1298.75</v>
      </c>
      <c r="G137" s="11">
        <v>0.05</v>
      </c>
      <c r="H137" s="11">
        <v>0</v>
      </c>
      <c r="I137" s="11">
        <v>0</v>
      </c>
      <c r="J137" s="11">
        <v>1298.8</v>
      </c>
      <c r="K137" s="11">
        <v>7377.8</v>
      </c>
    </row>
    <row r="138" spans="1:11" x14ac:dyDescent="0.25">
      <c r="A138">
        <v>4266</v>
      </c>
      <c r="B138" t="s">
        <v>124</v>
      </c>
      <c r="C138" s="11">
        <v>8676.6</v>
      </c>
      <c r="D138" s="11">
        <v>0</v>
      </c>
      <c r="E138" s="11">
        <v>8676.6</v>
      </c>
      <c r="F138" s="11">
        <v>1298.75</v>
      </c>
      <c r="G138" s="11">
        <v>0.05</v>
      </c>
      <c r="H138" s="11">
        <v>0</v>
      </c>
      <c r="I138" s="11">
        <v>0</v>
      </c>
      <c r="J138" s="11">
        <v>1298.8</v>
      </c>
      <c r="K138" s="11">
        <v>7377.8</v>
      </c>
    </row>
    <row r="139" spans="1:11" x14ac:dyDescent="0.25">
      <c r="A139">
        <v>4267</v>
      </c>
      <c r="B139" t="s">
        <v>125</v>
      </c>
      <c r="C139" s="11">
        <v>8676.6</v>
      </c>
      <c r="D139" s="11">
        <v>0</v>
      </c>
      <c r="E139" s="11">
        <v>8676.6</v>
      </c>
      <c r="F139" s="11">
        <v>1298.75</v>
      </c>
      <c r="G139" s="11">
        <v>0.05</v>
      </c>
      <c r="H139" s="11">
        <v>0</v>
      </c>
      <c r="I139" s="11">
        <v>0</v>
      </c>
      <c r="J139" s="11">
        <v>1298.8</v>
      </c>
      <c r="K139" s="11">
        <v>7377.8</v>
      </c>
    </row>
    <row r="140" spans="1:11" x14ac:dyDescent="0.25">
      <c r="A140">
        <v>4280</v>
      </c>
      <c r="B140" t="s">
        <v>126</v>
      </c>
      <c r="C140" s="11">
        <v>4626</v>
      </c>
      <c r="D140" s="11">
        <v>0</v>
      </c>
      <c r="E140" s="11">
        <v>4626</v>
      </c>
      <c r="F140" s="11">
        <v>292.45</v>
      </c>
      <c r="G140" s="12">
        <v>-0.02</v>
      </c>
      <c r="H140" s="12">
        <v>-354.23</v>
      </c>
      <c r="I140" s="11">
        <v>0</v>
      </c>
      <c r="J140" s="12">
        <v>-61.8</v>
      </c>
      <c r="K140" s="11">
        <v>4687.8</v>
      </c>
    </row>
    <row r="141" spans="1:11" x14ac:dyDescent="0.25">
      <c r="A141">
        <v>4281</v>
      </c>
      <c r="B141" t="s">
        <v>127</v>
      </c>
      <c r="C141" s="11">
        <v>4626</v>
      </c>
      <c r="D141" s="11">
        <v>0</v>
      </c>
      <c r="E141" s="11">
        <v>4626</v>
      </c>
      <c r="F141" s="11">
        <v>292.45</v>
      </c>
      <c r="G141" s="12">
        <v>-0.02</v>
      </c>
      <c r="H141" s="12">
        <v>-354.23</v>
      </c>
      <c r="I141" s="11">
        <v>0</v>
      </c>
      <c r="J141" s="12">
        <v>-61.8</v>
      </c>
      <c r="K141" s="11">
        <v>4687.8</v>
      </c>
    </row>
    <row r="142" spans="1:11" x14ac:dyDescent="0.25">
      <c r="A142">
        <v>4282</v>
      </c>
      <c r="B142" t="s">
        <v>128</v>
      </c>
      <c r="C142" s="11">
        <v>4626</v>
      </c>
      <c r="D142" s="11">
        <v>0</v>
      </c>
      <c r="E142" s="11">
        <v>4626</v>
      </c>
      <c r="F142" s="11">
        <v>292.45</v>
      </c>
      <c r="G142" s="12">
        <v>-0.02</v>
      </c>
      <c r="H142" s="12">
        <v>-354.23</v>
      </c>
      <c r="I142" s="11">
        <v>0</v>
      </c>
      <c r="J142" s="12">
        <v>-61.8</v>
      </c>
      <c r="K142" s="11">
        <v>4687.8</v>
      </c>
    </row>
    <row r="143" spans="1:11" x14ac:dyDescent="0.25">
      <c r="A143">
        <v>4283</v>
      </c>
      <c r="B143" t="s">
        <v>129</v>
      </c>
      <c r="C143" s="11">
        <v>4626</v>
      </c>
      <c r="D143" s="11">
        <v>0</v>
      </c>
      <c r="E143" s="11">
        <v>4626</v>
      </c>
      <c r="F143" s="11">
        <v>292.45</v>
      </c>
      <c r="G143" s="12">
        <v>-0.02</v>
      </c>
      <c r="H143" s="12">
        <v>-354.23</v>
      </c>
      <c r="I143" s="11">
        <v>0</v>
      </c>
      <c r="J143" s="12">
        <v>-61.8</v>
      </c>
      <c r="K143" s="11">
        <v>4687.8</v>
      </c>
    </row>
    <row r="144" spans="1:11" x14ac:dyDescent="0.25">
      <c r="A144">
        <v>4284</v>
      </c>
      <c r="B144" t="s">
        <v>130</v>
      </c>
      <c r="C144" s="11">
        <v>7591.5</v>
      </c>
      <c r="D144" s="11">
        <v>0</v>
      </c>
      <c r="E144" s="11">
        <v>7591.5</v>
      </c>
      <c r="F144" s="11">
        <v>624.97</v>
      </c>
      <c r="G144" s="12">
        <v>-7.0000000000000007E-2</v>
      </c>
      <c r="H144" s="11">
        <v>0</v>
      </c>
      <c r="I144" s="11">
        <v>0</v>
      </c>
      <c r="J144" s="11">
        <v>624.9</v>
      </c>
      <c r="K144" s="11">
        <v>6966.6</v>
      </c>
    </row>
    <row r="145" spans="1:11" x14ac:dyDescent="0.25">
      <c r="A145">
        <v>4285</v>
      </c>
      <c r="B145" t="s">
        <v>131</v>
      </c>
      <c r="C145" s="11">
        <v>4626</v>
      </c>
      <c r="D145" s="11">
        <v>0</v>
      </c>
      <c r="E145" s="11">
        <v>4626</v>
      </c>
      <c r="F145" s="11">
        <v>292.45</v>
      </c>
      <c r="G145" s="12">
        <v>-0.02</v>
      </c>
      <c r="H145" s="12">
        <v>-354.23</v>
      </c>
      <c r="I145" s="11">
        <v>0</v>
      </c>
      <c r="J145" s="12">
        <v>-61.8</v>
      </c>
      <c r="K145" s="11">
        <v>4687.8</v>
      </c>
    </row>
    <row r="146" spans="1:11" x14ac:dyDescent="0.25">
      <c r="A146">
        <v>4286</v>
      </c>
      <c r="B146" t="s">
        <v>132</v>
      </c>
      <c r="C146" s="11">
        <v>4626</v>
      </c>
      <c r="D146" s="11">
        <v>0</v>
      </c>
      <c r="E146" s="11">
        <v>4626</v>
      </c>
      <c r="F146" s="11">
        <v>292.45</v>
      </c>
      <c r="G146" s="12">
        <v>-0.02</v>
      </c>
      <c r="H146" s="12">
        <v>-354.23</v>
      </c>
      <c r="I146" s="11">
        <v>0</v>
      </c>
      <c r="J146" s="12">
        <v>-61.8</v>
      </c>
      <c r="K146" s="11">
        <v>4687.8</v>
      </c>
    </row>
    <row r="147" spans="1:11" x14ac:dyDescent="0.25">
      <c r="A147">
        <v>4287</v>
      </c>
      <c r="B147" t="s">
        <v>133</v>
      </c>
      <c r="C147" s="11">
        <v>7591.5</v>
      </c>
      <c r="D147" s="11">
        <v>0</v>
      </c>
      <c r="E147" s="11">
        <v>7591.5</v>
      </c>
      <c r="F147" s="11">
        <v>624.97</v>
      </c>
      <c r="G147" s="12">
        <v>-7.0000000000000007E-2</v>
      </c>
      <c r="H147" s="11">
        <v>0</v>
      </c>
      <c r="I147" s="11">
        <v>0</v>
      </c>
      <c r="J147" s="11">
        <v>624.9</v>
      </c>
      <c r="K147" s="11">
        <v>6966.6</v>
      </c>
    </row>
    <row r="148" spans="1:11" x14ac:dyDescent="0.25">
      <c r="A148">
        <v>4292</v>
      </c>
      <c r="B148" t="s">
        <v>134</v>
      </c>
      <c r="C148" s="11">
        <v>4317.6000000000004</v>
      </c>
      <c r="D148" s="11">
        <v>0</v>
      </c>
      <c r="E148" s="11">
        <v>4317.6000000000004</v>
      </c>
      <c r="F148" s="11">
        <v>258.89</v>
      </c>
      <c r="G148" s="12">
        <v>-0.03</v>
      </c>
      <c r="H148" s="12">
        <v>-382.46</v>
      </c>
      <c r="I148" s="11">
        <v>0</v>
      </c>
      <c r="J148" s="12">
        <v>-123.6</v>
      </c>
      <c r="K148" s="11">
        <v>4441.2</v>
      </c>
    </row>
    <row r="149" spans="1:11" x14ac:dyDescent="0.25">
      <c r="A149" t="s">
        <v>20</v>
      </c>
      <c r="C149" t="s">
        <v>21</v>
      </c>
      <c r="D149" t="s">
        <v>21</v>
      </c>
      <c r="E149" t="s">
        <v>21</v>
      </c>
      <c r="F149" t="s">
        <v>21</v>
      </c>
      <c r="G149" t="s">
        <v>21</v>
      </c>
      <c r="H149" t="s">
        <v>21</v>
      </c>
      <c r="I149" t="s">
        <v>21</v>
      </c>
      <c r="J149" t="s">
        <v>21</v>
      </c>
      <c r="K149" t="s">
        <v>21</v>
      </c>
    </row>
    <row r="150" spans="1:11" x14ac:dyDescent="0.25">
      <c r="C150" s="13">
        <f>SUM(C125:C149)</f>
        <v>176320.50000000003</v>
      </c>
      <c r="D150" s="13">
        <f t="shared" ref="D150:K150" si="7">SUM(D125:D149)</f>
        <v>0</v>
      </c>
      <c r="E150" s="13">
        <f t="shared" si="7"/>
        <v>176320.50000000003</v>
      </c>
      <c r="F150" s="13">
        <f t="shared" si="7"/>
        <v>22071.000000000007</v>
      </c>
      <c r="G150" s="13">
        <f t="shared" si="7"/>
        <v>0.1399999999999999</v>
      </c>
      <c r="H150" s="13">
        <f t="shared" si="7"/>
        <v>-2507.84</v>
      </c>
      <c r="I150" s="13">
        <f t="shared" si="7"/>
        <v>180</v>
      </c>
      <c r="J150" s="13">
        <f t="shared" si="7"/>
        <v>19743.300000000003</v>
      </c>
      <c r="K150" s="13">
        <f t="shared" si="7"/>
        <v>156577.20000000004</v>
      </c>
    </row>
    <row r="152" spans="1:11" x14ac:dyDescent="0.25">
      <c r="A152" s="10" t="s">
        <v>135</v>
      </c>
    </row>
    <row r="153" spans="1:11" x14ac:dyDescent="0.25">
      <c r="A153">
        <v>4274</v>
      </c>
      <c r="B153" t="s">
        <v>136</v>
      </c>
      <c r="C153" s="11">
        <v>5390.55</v>
      </c>
      <c r="D153" s="11">
        <v>0</v>
      </c>
      <c r="E153" s="11">
        <v>5390.55</v>
      </c>
      <c r="F153" s="11">
        <v>375.62</v>
      </c>
      <c r="G153" s="12">
        <v>-0.04</v>
      </c>
      <c r="H153" s="12">
        <v>-294.63</v>
      </c>
      <c r="I153" s="11">
        <v>0</v>
      </c>
      <c r="J153" s="11">
        <v>80.95</v>
      </c>
      <c r="K153" s="11">
        <v>5309.6</v>
      </c>
    </row>
    <row r="154" spans="1:11" x14ac:dyDescent="0.25">
      <c r="A154" t="s">
        <v>20</v>
      </c>
      <c r="C154" t="s">
        <v>21</v>
      </c>
      <c r="D154" t="s">
        <v>21</v>
      </c>
      <c r="E154" t="s">
        <v>21</v>
      </c>
      <c r="F154" t="s">
        <v>21</v>
      </c>
      <c r="G154" t="s">
        <v>21</v>
      </c>
      <c r="H154" t="s">
        <v>21</v>
      </c>
      <c r="I154" t="s">
        <v>21</v>
      </c>
      <c r="J154" t="s">
        <v>21</v>
      </c>
      <c r="K154" t="s">
        <v>21</v>
      </c>
    </row>
    <row r="155" spans="1:11" x14ac:dyDescent="0.25">
      <c r="C155" s="13">
        <f>SUM(C153:C154)</f>
        <v>5390.55</v>
      </c>
      <c r="D155" s="13">
        <f t="shared" ref="D155:K155" si="8">SUM(D153:D154)</f>
        <v>0</v>
      </c>
      <c r="E155" s="13">
        <f t="shared" si="8"/>
        <v>5390.55</v>
      </c>
      <c r="F155" s="13">
        <f t="shared" si="8"/>
        <v>375.62</v>
      </c>
      <c r="G155" s="13">
        <f t="shared" si="8"/>
        <v>-0.04</v>
      </c>
      <c r="H155" s="13">
        <f t="shared" si="8"/>
        <v>-294.63</v>
      </c>
      <c r="I155" s="13">
        <f t="shared" si="8"/>
        <v>0</v>
      </c>
      <c r="J155" s="13">
        <f t="shared" si="8"/>
        <v>80.95</v>
      </c>
      <c r="K155" s="13">
        <f t="shared" si="8"/>
        <v>5309.6</v>
      </c>
    </row>
    <row r="157" spans="1:11" x14ac:dyDescent="0.25">
      <c r="A157" s="10" t="s">
        <v>137</v>
      </c>
    </row>
    <row r="158" spans="1:11" x14ac:dyDescent="0.25">
      <c r="A158">
        <v>4307</v>
      </c>
      <c r="B158" t="s">
        <v>138</v>
      </c>
      <c r="C158" s="11">
        <v>3542.7</v>
      </c>
      <c r="D158" s="11">
        <v>0</v>
      </c>
      <c r="E158" s="11">
        <v>3542.7</v>
      </c>
      <c r="F158" s="11">
        <v>204.5</v>
      </c>
      <c r="G158" s="11">
        <v>0.06</v>
      </c>
      <c r="H158" s="12">
        <v>-382.46</v>
      </c>
      <c r="I158" s="11">
        <v>0</v>
      </c>
      <c r="J158" s="12">
        <v>-177.9</v>
      </c>
      <c r="K158" s="11">
        <v>3720.6</v>
      </c>
    </row>
    <row r="159" spans="1:11" x14ac:dyDescent="0.25">
      <c r="A159" t="s">
        <v>20</v>
      </c>
      <c r="C159" t="s">
        <v>21</v>
      </c>
      <c r="D159" t="s">
        <v>21</v>
      </c>
      <c r="E159" t="s">
        <v>21</v>
      </c>
      <c r="F159" t="s">
        <v>21</v>
      </c>
      <c r="G159" t="s">
        <v>21</v>
      </c>
      <c r="H159" t="s">
        <v>21</v>
      </c>
      <c r="I159" t="s">
        <v>21</v>
      </c>
      <c r="J159" t="s">
        <v>21</v>
      </c>
      <c r="K159" t="s">
        <v>21</v>
      </c>
    </row>
    <row r="160" spans="1:11" x14ac:dyDescent="0.25">
      <c r="C160" s="13">
        <f>SUM(C158:C159)</f>
        <v>3542.7</v>
      </c>
      <c r="D160" s="13">
        <f t="shared" ref="D160:K160" si="9">SUM(D158:D159)</f>
        <v>0</v>
      </c>
      <c r="E160" s="13">
        <f t="shared" si="9"/>
        <v>3542.7</v>
      </c>
      <c r="F160" s="13">
        <f t="shared" si="9"/>
        <v>204.5</v>
      </c>
      <c r="G160" s="13">
        <f t="shared" si="9"/>
        <v>0.06</v>
      </c>
      <c r="H160" s="13">
        <f t="shared" si="9"/>
        <v>-382.46</v>
      </c>
      <c r="I160" s="13">
        <f t="shared" si="9"/>
        <v>0</v>
      </c>
      <c r="J160" s="13">
        <f t="shared" si="9"/>
        <v>-177.9</v>
      </c>
      <c r="K160" s="13">
        <f t="shared" si="9"/>
        <v>3720.6</v>
      </c>
    </row>
    <row r="162" spans="1:11" x14ac:dyDescent="0.25">
      <c r="A162" s="10" t="s">
        <v>139</v>
      </c>
    </row>
    <row r="163" spans="1:11" x14ac:dyDescent="0.25">
      <c r="A163">
        <v>3078</v>
      </c>
      <c r="B163" t="s">
        <v>140</v>
      </c>
      <c r="C163" s="11">
        <v>9716.5499999999993</v>
      </c>
      <c r="D163" s="11">
        <v>0</v>
      </c>
      <c r="E163" s="11">
        <v>9716.5499999999993</v>
      </c>
      <c r="F163" s="11">
        <v>1520.89</v>
      </c>
      <c r="G163" s="11">
        <v>0.06</v>
      </c>
      <c r="H163" s="11">
        <v>0</v>
      </c>
      <c r="I163" s="11">
        <v>0</v>
      </c>
      <c r="J163" s="11">
        <v>1520.95</v>
      </c>
      <c r="K163" s="11">
        <v>8195.6</v>
      </c>
    </row>
    <row r="164" spans="1:11" x14ac:dyDescent="0.25">
      <c r="A164">
        <v>3225</v>
      </c>
      <c r="B164" t="s">
        <v>141</v>
      </c>
      <c r="C164" s="11">
        <v>11310</v>
      </c>
      <c r="D164" s="11">
        <v>0</v>
      </c>
      <c r="E164" s="11">
        <v>11310</v>
      </c>
      <c r="F164" s="11">
        <v>1881.23</v>
      </c>
      <c r="G164" s="12">
        <v>-0.03</v>
      </c>
      <c r="H164" s="11">
        <v>0</v>
      </c>
      <c r="I164" s="11">
        <v>0</v>
      </c>
      <c r="J164" s="11">
        <v>1881.2</v>
      </c>
      <c r="K164" s="11">
        <v>9428.7999999999993</v>
      </c>
    </row>
    <row r="165" spans="1:11" x14ac:dyDescent="0.25">
      <c r="A165">
        <v>3242</v>
      </c>
      <c r="B165" t="s">
        <v>142</v>
      </c>
      <c r="C165" s="11">
        <v>9716.5499999999993</v>
      </c>
      <c r="D165" s="11">
        <v>0</v>
      </c>
      <c r="E165" s="11">
        <v>9716.5499999999993</v>
      </c>
      <c r="F165" s="11">
        <v>1520.89</v>
      </c>
      <c r="G165" s="12">
        <v>-0.14000000000000001</v>
      </c>
      <c r="H165" s="11">
        <v>0</v>
      </c>
      <c r="I165" s="11">
        <v>0</v>
      </c>
      <c r="J165" s="11">
        <v>1520.75</v>
      </c>
      <c r="K165" s="11">
        <v>8195.7999999999993</v>
      </c>
    </row>
    <row r="166" spans="1:11" x14ac:dyDescent="0.25">
      <c r="A166">
        <v>3275</v>
      </c>
      <c r="B166" t="s">
        <v>143</v>
      </c>
      <c r="C166" s="11">
        <v>9716.5499999999993</v>
      </c>
      <c r="D166" s="11">
        <v>0</v>
      </c>
      <c r="E166" s="11">
        <v>9716.5499999999993</v>
      </c>
      <c r="F166" s="11">
        <v>1520.89</v>
      </c>
      <c r="G166" s="11">
        <v>0.06</v>
      </c>
      <c r="H166" s="11">
        <v>0</v>
      </c>
      <c r="I166" s="11">
        <v>0</v>
      </c>
      <c r="J166" s="11">
        <v>1520.95</v>
      </c>
      <c r="K166" s="11">
        <v>8195.6</v>
      </c>
    </row>
    <row r="167" spans="1:11" x14ac:dyDescent="0.25">
      <c r="A167">
        <v>4216</v>
      </c>
      <c r="B167" t="s">
        <v>144</v>
      </c>
      <c r="C167" s="11">
        <v>9716.5499999999993</v>
      </c>
      <c r="D167" s="11">
        <v>0</v>
      </c>
      <c r="E167" s="11">
        <v>9716.5499999999993</v>
      </c>
      <c r="F167" s="11">
        <v>1520.89</v>
      </c>
      <c r="G167" s="11">
        <v>0.06</v>
      </c>
      <c r="H167" s="11">
        <v>0</v>
      </c>
      <c r="I167" s="11">
        <v>0</v>
      </c>
      <c r="J167" s="11">
        <v>1520.95</v>
      </c>
      <c r="K167" s="11">
        <v>8195.6</v>
      </c>
    </row>
    <row r="168" spans="1:11" x14ac:dyDescent="0.25">
      <c r="A168" t="s">
        <v>20</v>
      </c>
      <c r="C168" t="s">
        <v>21</v>
      </c>
      <c r="D168" t="s">
        <v>21</v>
      </c>
      <c r="E168" t="s">
        <v>21</v>
      </c>
      <c r="F168" t="s">
        <v>21</v>
      </c>
      <c r="G168" t="s">
        <v>21</v>
      </c>
      <c r="H168" t="s">
        <v>21</v>
      </c>
      <c r="I168" t="s">
        <v>21</v>
      </c>
      <c r="J168" t="s">
        <v>21</v>
      </c>
      <c r="K168" t="s">
        <v>21</v>
      </c>
    </row>
    <row r="169" spans="1:11" x14ac:dyDescent="0.25">
      <c r="C169" s="13">
        <f>SUM(C163:C168)</f>
        <v>50176.2</v>
      </c>
      <c r="D169" s="13">
        <f t="shared" ref="D169:K169" si="10">SUM(D163:D168)</f>
        <v>0</v>
      </c>
      <c r="E169" s="13">
        <f t="shared" si="10"/>
        <v>50176.2</v>
      </c>
      <c r="F169" s="13">
        <f t="shared" si="10"/>
        <v>7964.7900000000009</v>
      </c>
      <c r="G169" s="13">
        <f t="shared" si="10"/>
        <v>9.9999999999999811E-3</v>
      </c>
      <c r="H169" s="13">
        <f t="shared" si="10"/>
        <v>0</v>
      </c>
      <c r="I169" s="13">
        <f t="shared" si="10"/>
        <v>0</v>
      </c>
      <c r="J169" s="13">
        <f t="shared" si="10"/>
        <v>7964.7999999999993</v>
      </c>
      <c r="K169" s="13">
        <f t="shared" si="10"/>
        <v>42211.4</v>
      </c>
    </row>
    <row r="171" spans="1:11" x14ac:dyDescent="0.25">
      <c r="A171" s="10" t="s">
        <v>145</v>
      </c>
    </row>
    <row r="172" spans="1:11" x14ac:dyDescent="0.25">
      <c r="A172">
        <v>4273</v>
      </c>
      <c r="B172" t="s">
        <v>146</v>
      </c>
      <c r="C172" s="11">
        <v>5390.55</v>
      </c>
      <c r="D172" s="11">
        <v>0</v>
      </c>
      <c r="E172" s="11">
        <v>5390.55</v>
      </c>
      <c r="F172" s="11">
        <v>596.86</v>
      </c>
      <c r="G172" s="11">
        <v>0.09</v>
      </c>
      <c r="H172" s="11">
        <v>0</v>
      </c>
      <c r="I172" s="11">
        <v>0</v>
      </c>
      <c r="J172" s="11">
        <v>596.95000000000005</v>
      </c>
      <c r="K172" s="11">
        <v>4793.6000000000004</v>
      </c>
    </row>
    <row r="173" spans="1:11" x14ac:dyDescent="0.25">
      <c r="A173" t="s">
        <v>20</v>
      </c>
      <c r="C173" t="s">
        <v>21</v>
      </c>
      <c r="D173" t="s">
        <v>21</v>
      </c>
      <c r="E173" t="s">
        <v>21</v>
      </c>
      <c r="F173" t="s">
        <v>21</v>
      </c>
      <c r="G173" t="s">
        <v>21</v>
      </c>
      <c r="H173" t="s">
        <v>21</v>
      </c>
      <c r="I173" t="s">
        <v>21</v>
      </c>
      <c r="J173" t="s">
        <v>21</v>
      </c>
      <c r="K173" t="s">
        <v>21</v>
      </c>
    </row>
    <row r="174" spans="1:11" x14ac:dyDescent="0.25">
      <c r="C174" s="13">
        <f>SUM(C172:C173)</f>
        <v>5390.55</v>
      </c>
      <c r="D174" s="13">
        <f t="shared" ref="D174:K174" si="11">SUM(D172:D173)</f>
        <v>0</v>
      </c>
      <c r="E174" s="13">
        <f t="shared" si="11"/>
        <v>5390.55</v>
      </c>
      <c r="F174" s="13">
        <f t="shared" si="11"/>
        <v>596.86</v>
      </c>
      <c r="G174" s="13">
        <f t="shared" si="11"/>
        <v>0.09</v>
      </c>
      <c r="H174" s="13">
        <f t="shared" si="11"/>
        <v>0</v>
      </c>
      <c r="I174" s="13">
        <f t="shared" si="11"/>
        <v>0</v>
      </c>
      <c r="J174" s="13">
        <f t="shared" si="11"/>
        <v>596.95000000000005</v>
      </c>
      <c r="K174" s="13">
        <f t="shared" si="11"/>
        <v>4793.6000000000004</v>
      </c>
    </row>
    <row r="176" spans="1:11" x14ac:dyDescent="0.25">
      <c r="A176" s="10" t="s">
        <v>147</v>
      </c>
    </row>
    <row r="177" spans="1:11" x14ac:dyDescent="0.25">
      <c r="A177">
        <v>4277</v>
      </c>
      <c r="B177" t="s">
        <v>148</v>
      </c>
      <c r="C177" s="11">
        <v>5390.55</v>
      </c>
      <c r="D177" s="11">
        <v>0</v>
      </c>
      <c r="E177" s="11">
        <v>5390.55</v>
      </c>
      <c r="F177" s="11">
        <v>375.62</v>
      </c>
      <c r="G177" s="12">
        <v>-0.04</v>
      </c>
      <c r="H177" s="12">
        <v>-294.63</v>
      </c>
      <c r="I177" s="11">
        <v>0</v>
      </c>
      <c r="J177" s="11">
        <v>80.95</v>
      </c>
      <c r="K177" s="11">
        <v>5309.6</v>
      </c>
    </row>
    <row r="178" spans="1:11" x14ac:dyDescent="0.25">
      <c r="A178">
        <v>4278</v>
      </c>
      <c r="B178" t="s">
        <v>149</v>
      </c>
      <c r="C178" s="11">
        <v>5390.55</v>
      </c>
      <c r="D178" s="11">
        <v>0</v>
      </c>
      <c r="E178" s="11">
        <v>5390.55</v>
      </c>
      <c r="F178" s="11">
        <v>375.62</v>
      </c>
      <c r="G178" s="12">
        <v>-0.04</v>
      </c>
      <c r="H178" s="12">
        <v>-294.63</v>
      </c>
      <c r="I178" s="11">
        <v>0</v>
      </c>
      <c r="J178" s="11">
        <v>80.95</v>
      </c>
      <c r="K178" s="11">
        <v>5309.6</v>
      </c>
    </row>
    <row r="179" spans="1:11" x14ac:dyDescent="0.25">
      <c r="A179" t="s">
        <v>20</v>
      </c>
      <c r="C179" t="s">
        <v>21</v>
      </c>
      <c r="D179" t="s">
        <v>21</v>
      </c>
      <c r="E179" t="s">
        <v>21</v>
      </c>
      <c r="F179" t="s">
        <v>21</v>
      </c>
      <c r="G179" t="s">
        <v>21</v>
      </c>
      <c r="H179" t="s">
        <v>21</v>
      </c>
      <c r="I179" t="s">
        <v>21</v>
      </c>
      <c r="J179" t="s">
        <v>21</v>
      </c>
      <c r="K179" t="s">
        <v>21</v>
      </c>
    </row>
    <row r="180" spans="1:11" x14ac:dyDescent="0.25">
      <c r="C180" s="13">
        <f>SUM(C177:C179)</f>
        <v>10781.1</v>
      </c>
      <c r="D180" s="13">
        <f t="shared" ref="D180:K180" si="12">SUM(D177:D179)</f>
        <v>0</v>
      </c>
      <c r="E180" s="13">
        <f t="shared" si="12"/>
        <v>10781.1</v>
      </c>
      <c r="F180" s="13">
        <f t="shared" si="12"/>
        <v>751.24</v>
      </c>
      <c r="G180" s="13">
        <f t="shared" si="12"/>
        <v>-0.08</v>
      </c>
      <c r="H180" s="13">
        <f t="shared" si="12"/>
        <v>-589.26</v>
      </c>
      <c r="I180" s="13">
        <f t="shared" si="12"/>
        <v>0</v>
      </c>
      <c r="J180" s="13">
        <f t="shared" si="12"/>
        <v>161.9</v>
      </c>
      <c r="K180" s="13">
        <f t="shared" si="12"/>
        <v>10619.2</v>
      </c>
    </row>
    <row r="182" spans="1:11" x14ac:dyDescent="0.25">
      <c r="A182" s="10" t="s">
        <v>150</v>
      </c>
    </row>
    <row r="183" spans="1:11" x14ac:dyDescent="0.25">
      <c r="A183">
        <v>4242</v>
      </c>
      <c r="B183" t="s">
        <v>151</v>
      </c>
      <c r="C183" s="11">
        <v>5390.55</v>
      </c>
      <c r="D183" s="11">
        <v>0</v>
      </c>
      <c r="E183" s="11">
        <v>5390.55</v>
      </c>
      <c r="F183" s="11">
        <v>375.62</v>
      </c>
      <c r="G183" s="12">
        <v>-0.04</v>
      </c>
      <c r="H183" s="12">
        <v>-294.63</v>
      </c>
      <c r="I183" s="11">
        <v>0</v>
      </c>
      <c r="J183" s="11">
        <v>80.95</v>
      </c>
      <c r="K183" s="11">
        <v>5309.6</v>
      </c>
    </row>
    <row r="184" spans="1:11" x14ac:dyDescent="0.25">
      <c r="A184">
        <v>4244</v>
      </c>
      <c r="B184" t="s">
        <v>152</v>
      </c>
      <c r="C184" s="11">
        <v>7591.5</v>
      </c>
      <c r="D184" s="11">
        <v>0</v>
      </c>
      <c r="E184" s="11">
        <v>7591.5</v>
      </c>
      <c r="F184" s="11">
        <v>1066.99</v>
      </c>
      <c r="G184" s="11">
        <v>0.11</v>
      </c>
      <c r="H184" s="11">
        <v>0</v>
      </c>
      <c r="I184" s="11">
        <v>557</v>
      </c>
      <c r="J184" s="11">
        <v>1624.1</v>
      </c>
      <c r="K184" s="11">
        <v>5967.4</v>
      </c>
    </row>
    <row r="185" spans="1:11" x14ac:dyDescent="0.25">
      <c r="A185">
        <v>4272</v>
      </c>
      <c r="B185" t="s">
        <v>153</v>
      </c>
      <c r="C185" s="11">
        <v>8676.6</v>
      </c>
      <c r="D185" s="11">
        <v>0</v>
      </c>
      <c r="E185" s="11">
        <v>8676.6</v>
      </c>
      <c r="F185" s="11">
        <v>799.99</v>
      </c>
      <c r="G185" s="11">
        <v>0.01</v>
      </c>
      <c r="H185" s="11">
        <v>0</v>
      </c>
      <c r="I185" s="11">
        <v>0</v>
      </c>
      <c r="J185" s="11">
        <v>800</v>
      </c>
      <c r="K185" s="11">
        <v>7876.6</v>
      </c>
    </row>
    <row r="186" spans="1:11" x14ac:dyDescent="0.25">
      <c r="A186" t="s">
        <v>20</v>
      </c>
      <c r="C186" t="s">
        <v>21</v>
      </c>
      <c r="D186" t="s">
        <v>21</v>
      </c>
      <c r="E186" t="s">
        <v>21</v>
      </c>
      <c r="F186" t="s">
        <v>21</v>
      </c>
      <c r="G186" t="s">
        <v>21</v>
      </c>
      <c r="H186" t="s">
        <v>21</v>
      </c>
      <c r="I186" t="s">
        <v>21</v>
      </c>
      <c r="J186" t="s">
        <v>21</v>
      </c>
      <c r="K186" t="s">
        <v>21</v>
      </c>
    </row>
    <row r="187" spans="1:11" x14ac:dyDescent="0.25">
      <c r="C187" s="13">
        <f>SUM(C183:C186)</f>
        <v>21658.65</v>
      </c>
      <c r="D187" s="13">
        <f t="shared" ref="D187:K187" si="13">SUM(D183:D186)</f>
        <v>0</v>
      </c>
      <c r="E187" s="13">
        <f t="shared" si="13"/>
        <v>21658.65</v>
      </c>
      <c r="F187" s="13">
        <f t="shared" si="13"/>
        <v>2242.6000000000004</v>
      </c>
      <c r="G187" s="13">
        <f t="shared" si="13"/>
        <v>0.08</v>
      </c>
      <c r="H187" s="13">
        <f t="shared" si="13"/>
        <v>-294.63</v>
      </c>
      <c r="I187" s="13">
        <f t="shared" si="13"/>
        <v>557</v>
      </c>
      <c r="J187" s="13">
        <f t="shared" si="13"/>
        <v>2505.0500000000002</v>
      </c>
      <c r="K187" s="13">
        <f t="shared" si="13"/>
        <v>19153.599999999999</v>
      </c>
    </row>
    <row r="189" spans="1:11" x14ac:dyDescent="0.25">
      <c r="C189" t="s">
        <v>154</v>
      </c>
      <c r="D189" t="s">
        <v>154</v>
      </c>
      <c r="E189" t="s">
        <v>154</v>
      </c>
      <c r="F189" t="s">
        <v>154</v>
      </c>
      <c r="G189" t="s">
        <v>154</v>
      </c>
      <c r="H189" t="s">
        <v>154</v>
      </c>
      <c r="I189" t="s">
        <v>154</v>
      </c>
      <c r="J189" t="s">
        <v>154</v>
      </c>
      <c r="K189" t="s">
        <v>154</v>
      </c>
    </row>
    <row r="190" spans="1:11" x14ac:dyDescent="0.25">
      <c r="A190" t="s">
        <v>155</v>
      </c>
      <c r="B190" t="s">
        <v>0</v>
      </c>
      <c r="C190" s="13">
        <f>C187+C180+C174+C169+C160+C155+C150+C122+C91+C71+C63+C30+C25+C16</f>
        <v>892270.72000000009</v>
      </c>
      <c r="D190" s="13">
        <f t="shared" ref="D190:K190" si="14">D187+D180+D174+D169+D160+D155+D150+D122+D91+D71+D63+D30+D25+D16</f>
        <v>8324.2800000000007</v>
      </c>
      <c r="E190" s="13">
        <f t="shared" si="14"/>
        <v>900595.00000000012</v>
      </c>
      <c r="F190" s="13">
        <f t="shared" si="14"/>
        <v>111100.59999999998</v>
      </c>
      <c r="G190" s="13">
        <f t="shared" si="14"/>
        <v>2.5500000000000003</v>
      </c>
      <c r="H190" s="13">
        <f t="shared" si="14"/>
        <v>-15579.949999999997</v>
      </c>
      <c r="I190" s="13">
        <f t="shared" si="14"/>
        <v>1568</v>
      </c>
      <c r="J190" s="13">
        <f t="shared" si="14"/>
        <v>97091.199999999997</v>
      </c>
      <c r="K190" s="13">
        <f t="shared" si="14"/>
        <v>803503.79999999993</v>
      </c>
    </row>
    <row r="192" spans="1:11" x14ac:dyDescent="0.25">
      <c r="A192" s="10" t="s">
        <v>110</v>
      </c>
    </row>
    <row r="193" spans="1:11" x14ac:dyDescent="0.25">
      <c r="A193">
        <v>4314</v>
      </c>
      <c r="B193" t="s">
        <v>156</v>
      </c>
      <c r="C193" s="11">
        <v>3036.6</v>
      </c>
      <c r="D193" s="11">
        <v>0</v>
      </c>
      <c r="E193" s="11">
        <f>C193</f>
        <v>3036.6</v>
      </c>
      <c r="F193" s="11">
        <v>172.07</v>
      </c>
      <c r="G193" s="12">
        <v>-0.05</v>
      </c>
      <c r="H193" s="12">
        <v>-406.62</v>
      </c>
      <c r="I193" s="11">
        <v>0</v>
      </c>
      <c r="J193" s="11">
        <f>F193+G193+H193</f>
        <v>-234.60000000000002</v>
      </c>
      <c r="K193" s="11">
        <f>E193-J193</f>
        <v>3271.2</v>
      </c>
    </row>
    <row r="194" spans="1:11" x14ac:dyDescent="0.25">
      <c r="A194" t="s">
        <v>20</v>
      </c>
      <c r="C194" t="s">
        <v>21</v>
      </c>
      <c r="D194" t="s">
        <v>21</v>
      </c>
      <c r="E194" t="s">
        <v>21</v>
      </c>
      <c r="F194" t="s">
        <v>21</v>
      </c>
      <c r="G194" t="s">
        <v>21</v>
      </c>
      <c r="H194" t="s">
        <v>21</v>
      </c>
      <c r="I194" t="s">
        <v>21</v>
      </c>
      <c r="J194" t="s">
        <v>21</v>
      </c>
      <c r="K194" t="s">
        <v>21</v>
      </c>
    </row>
    <row r="195" spans="1:11" x14ac:dyDescent="0.25">
      <c r="C195" s="13">
        <f t="shared" ref="C195:K195" si="15">SUM(C193:C194)</f>
        <v>3036.6</v>
      </c>
      <c r="D195" s="13">
        <f t="shared" si="15"/>
        <v>0</v>
      </c>
      <c r="E195" s="13">
        <f t="shared" si="15"/>
        <v>3036.6</v>
      </c>
      <c r="F195" s="13">
        <f t="shared" si="15"/>
        <v>172.07</v>
      </c>
      <c r="G195" s="13">
        <f t="shared" si="15"/>
        <v>-0.05</v>
      </c>
      <c r="H195" s="13">
        <f t="shared" si="15"/>
        <v>-406.62</v>
      </c>
      <c r="I195" s="13">
        <f t="shared" si="15"/>
        <v>0</v>
      </c>
      <c r="J195" s="13">
        <f t="shared" si="15"/>
        <v>-234.60000000000002</v>
      </c>
      <c r="K195" s="13">
        <f t="shared" si="15"/>
        <v>3271.2</v>
      </c>
    </row>
    <row r="197" spans="1:11" ht="15.75" thickBot="1" x14ac:dyDescent="0.3">
      <c r="B197" s="10" t="s">
        <v>157</v>
      </c>
      <c r="C197" s="14">
        <f>C190+C195</f>
        <v>895307.32000000007</v>
      </c>
      <c r="D197" s="14">
        <f t="shared" ref="D197:K197" si="16">D190+D195</f>
        <v>8324.2800000000007</v>
      </c>
      <c r="E197" s="14">
        <f t="shared" si="16"/>
        <v>903631.60000000009</v>
      </c>
      <c r="F197" s="14">
        <f t="shared" si="16"/>
        <v>111272.66999999998</v>
      </c>
      <c r="G197" s="14">
        <f t="shared" si="16"/>
        <v>2.5000000000000004</v>
      </c>
      <c r="H197" s="14">
        <f t="shared" si="16"/>
        <v>-15986.569999999998</v>
      </c>
      <c r="I197" s="14">
        <f t="shared" si="16"/>
        <v>1568</v>
      </c>
      <c r="J197" s="14">
        <f t="shared" si="16"/>
        <v>96856.599999999991</v>
      </c>
      <c r="K197" s="14">
        <f t="shared" si="16"/>
        <v>806774.99999999988</v>
      </c>
    </row>
    <row r="198" spans="1:11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5"/>
  <sheetViews>
    <sheetView tabSelected="1" zoomScaleNormal="100" workbookViewId="0">
      <selection activeCell="L32" sqref="L32"/>
    </sheetView>
  </sheetViews>
  <sheetFormatPr baseColWidth="10" defaultRowHeight="15" x14ac:dyDescent="0.25"/>
  <cols>
    <col min="1" max="1" width="11.140625" customWidth="1"/>
    <col min="2" max="2" width="30.7109375" customWidth="1"/>
    <col min="3" max="3" width="13.140625" customWidth="1"/>
    <col min="4" max="4" width="13.5703125" customWidth="1"/>
    <col min="5" max="5" width="14.5703125" customWidth="1"/>
    <col min="6" max="6" width="11.7109375" customWidth="1"/>
    <col min="7" max="7" width="11" customWidth="1"/>
    <col min="8" max="8" width="12.140625" customWidth="1"/>
    <col min="9" max="9" width="13.5703125" customWidth="1"/>
    <col min="10" max="10" width="13.7109375" customWidth="1"/>
  </cols>
  <sheetData>
    <row r="1" spans="1:10" ht="23.25" x14ac:dyDescent="0.35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" x14ac:dyDescent="0.35">
      <c r="A2" s="24" t="s">
        <v>1048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30.75" thickBot="1" x14ac:dyDescent="0.3">
      <c r="A3" s="6" t="s">
        <v>3</v>
      </c>
      <c r="B3" s="6" t="s">
        <v>4</v>
      </c>
      <c r="C3" s="6" t="s">
        <v>5</v>
      </c>
      <c r="D3" s="6" t="s">
        <v>499</v>
      </c>
      <c r="E3" s="17" t="s">
        <v>7</v>
      </c>
      <c r="F3" s="6" t="s">
        <v>9</v>
      </c>
      <c r="G3" s="6" t="s">
        <v>8</v>
      </c>
      <c r="H3" s="6" t="s">
        <v>370</v>
      </c>
      <c r="I3" s="17" t="s">
        <v>12</v>
      </c>
      <c r="J3" s="8" t="s">
        <v>13</v>
      </c>
    </row>
    <row r="4" spans="1:10" ht="15.75" thickTop="1" x14ac:dyDescent="0.25">
      <c r="A4" s="9"/>
    </row>
    <row r="5" spans="1:10" x14ac:dyDescent="0.25">
      <c r="A5" s="10" t="s">
        <v>500</v>
      </c>
    </row>
    <row r="6" spans="1:10" x14ac:dyDescent="0.25">
      <c r="A6" t="s">
        <v>501</v>
      </c>
      <c r="B6" t="s">
        <v>502</v>
      </c>
      <c r="C6" s="11">
        <v>4626</v>
      </c>
      <c r="D6" s="11">
        <v>1300</v>
      </c>
      <c r="E6" s="11">
        <v>5926</v>
      </c>
      <c r="F6" s="12">
        <v>-0.02</v>
      </c>
      <c r="G6" s="11">
        <v>292.45</v>
      </c>
      <c r="H6" s="12">
        <v>-354.23</v>
      </c>
      <c r="I6" s="12">
        <v>-61.8</v>
      </c>
      <c r="J6" s="11">
        <v>5987.8</v>
      </c>
    </row>
    <row r="7" spans="1:10" x14ac:dyDescent="0.25">
      <c r="A7" t="s">
        <v>503</v>
      </c>
      <c r="B7" t="s">
        <v>504</v>
      </c>
      <c r="C7" s="11">
        <v>4626</v>
      </c>
      <c r="D7" s="11">
        <v>985</v>
      </c>
      <c r="E7" s="11">
        <v>5611</v>
      </c>
      <c r="F7" s="12">
        <v>-0.02</v>
      </c>
      <c r="G7" s="11">
        <v>292.45</v>
      </c>
      <c r="H7" s="12">
        <v>-354.23</v>
      </c>
      <c r="I7" s="12">
        <v>-61.8</v>
      </c>
      <c r="J7" s="11">
        <v>5672.8</v>
      </c>
    </row>
    <row r="8" spans="1:10" x14ac:dyDescent="0.25">
      <c r="A8" t="s">
        <v>505</v>
      </c>
      <c r="B8" t="s">
        <v>506</v>
      </c>
      <c r="C8" s="11">
        <v>4626</v>
      </c>
      <c r="D8" s="11">
        <v>985</v>
      </c>
      <c r="E8" s="11">
        <v>5611</v>
      </c>
      <c r="F8" s="12">
        <v>-0.02</v>
      </c>
      <c r="G8" s="11">
        <v>292.45</v>
      </c>
      <c r="H8" s="12">
        <v>-354.23</v>
      </c>
      <c r="I8" s="12">
        <v>-61.8</v>
      </c>
      <c r="J8" s="11">
        <v>5672.8</v>
      </c>
    </row>
    <row r="9" spans="1:10" x14ac:dyDescent="0.25">
      <c r="A9" t="s">
        <v>507</v>
      </c>
      <c r="B9" t="s">
        <v>508</v>
      </c>
      <c r="C9" s="11">
        <v>4626</v>
      </c>
      <c r="D9" s="11">
        <v>1300</v>
      </c>
      <c r="E9" s="11">
        <v>5926</v>
      </c>
      <c r="F9" s="12">
        <v>-0.02</v>
      </c>
      <c r="G9" s="11">
        <v>292.45</v>
      </c>
      <c r="H9" s="12">
        <v>-354.23</v>
      </c>
      <c r="I9" s="12">
        <v>-61.8</v>
      </c>
      <c r="J9" s="11">
        <v>5987.8</v>
      </c>
    </row>
    <row r="10" spans="1:10" x14ac:dyDescent="0.25">
      <c r="A10" t="s">
        <v>509</v>
      </c>
      <c r="B10" t="s">
        <v>510</v>
      </c>
      <c r="C10" s="11">
        <v>4626</v>
      </c>
      <c r="D10" s="11">
        <v>1300</v>
      </c>
      <c r="E10" s="11">
        <v>5926</v>
      </c>
      <c r="F10" s="12">
        <v>-0.02</v>
      </c>
      <c r="G10" s="11">
        <v>292.45</v>
      </c>
      <c r="H10" s="12">
        <v>-354.23</v>
      </c>
      <c r="I10" s="12">
        <v>-61.8</v>
      </c>
      <c r="J10" s="11">
        <v>5987.8</v>
      </c>
    </row>
    <row r="11" spans="1:10" x14ac:dyDescent="0.25">
      <c r="A11" t="s">
        <v>20</v>
      </c>
      <c r="C11" t="s">
        <v>21</v>
      </c>
      <c r="D11" t="s">
        <v>21</v>
      </c>
      <c r="E11" t="s">
        <v>21</v>
      </c>
      <c r="F11" t="s">
        <v>21</v>
      </c>
      <c r="G11" t="s">
        <v>21</v>
      </c>
      <c r="H11" t="s">
        <v>21</v>
      </c>
      <c r="I11" t="s">
        <v>21</v>
      </c>
      <c r="J11" t="s">
        <v>21</v>
      </c>
    </row>
    <row r="12" spans="1:10" x14ac:dyDescent="0.25">
      <c r="C12" s="13">
        <f>SUM(C6:C11)</f>
        <v>23130</v>
      </c>
      <c r="D12" s="13">
        <f t="shared" ref="D12:J12" si="0">SUM(D6:D11)</f>
        <v>5870</v>
      </c>
      <c r="E12" s="13">
        <f t="shared" si="0"/>
        <v>29000</v>
      </c>
      <c r="F12" s="13">
        <f t="shared" si="0"/>
        <v>-0.1</v>
      </c>
      <c r="G12" s="13">
        <f t="shared" si="0"/>
        <v>1462.25</v>
      </c>
      <c r="H12" s="20">
        <f t="shared" si="0"/>
        <v>-1771.15</v>
      </c>
      <c r="I12" s="20">
        <f t="shared" si="0"/>
        <v>-309</v>
      </c>
      <c r="J12" s="13">
        <f t="shared" si="0"/>
        <v>29309</v>
      </c>
    </row>
    <row r="14" spans="1:10" x14ac:dyDescent="0.25">
      <c r="A14" s="10" t="s">
        <v>511</v>
      </c>
    </row>
    <row r="15" spans="1:10" x14ac:dyDescent="0.25">
      <c r="A15" t="s">
        <v>512</v>
      </c>
      <c r="B15" t="s">
        <v>513</v>
      </c>
      <c r="C15" s="11">
        <v>4626</v>
      </c>
      <c r="D15" s="11">
        <v>1300</v>
      </c>
      <c r="E15" s="11">
        <v>5926</v>
      </c>
      <c r="F15" s="12">
        <v>-0.02</v>
      </c>
      <c r="G15" s="11">
        <v>292.45</v>
      </c>
      <c r="H15" s="12">
        <v>-354.23</v>
      </c>
      <c r="I15" s="12">
        <v>-61.8</v>
      </c>
      <c r="J15" s="11">
        <v>5987.8</v>
      </c>
    </row>
    <row r="16" spans="1:10" x14ac:dyDescent="0.25">
      <c r="A16" t="s">
        <v>514</v>
      </c>
      <c r="B16" t="s">
        <v>515</v>
      </c>
      <c r="C16" s="11">
        <v>4626</v>
      </c>
      <c r="D16" s="11">
        <v>985</v>
      </c>
      <c r="E16" s="11">
        <v>5611</v>
      </c>
      <c r="F16" s="12">
        <v>-0.02</v>
      </c>
      <c r="G16" s="11">
        <v>292.45</v>
      </c>
      <c r="H16" s="12">
        <v>-354.23</v>
      </c>
      <c r="I16" s="12">
        <v>-61.8</v>
      </c>
      <c r="J16" s="11">
        <v>5672.8</v>
      </c>
    </row>
    <row r="17" spans="1:10" x14ac:dyDescent="0.25">
      <c r="A17" t="s">
        <v>20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</row>
    <row r="18" spans="1:10" x14ac:dyDescent="0.25">
      <c r="C18" s="13">
        <f>SUM(C15:C17)</f>
        <v>9252</v>
      </c>
      <c r="D18" s="13">
        <v>2285</v>
      </c>
      <c r="E18" s="13">
        <v>11537</v>
      </c>
      <c r="F18" s="18">
        <v>-0.04</v>
      </c>
      <c r="G18" s="13">
        <v>584.9</v>
      </c>
      <c r="H18" s="18">
        <v>-708.46</v>
      </c>
      <c r="I18" s="18">
        <v>-123.6</v>
      </c>
      <c r="J18" s="13">
        <v>11660.6</v>
      </c>
    </row>
    <row r="20" spans="1:10" x14ac:dyDescent="0.25">
      <c r="A20" s="10" t="s">
        <v>516</v>
      </c>
    </row>
    <row r="21" spans="1:10" x14ac:dyDescent="0.25">
      <c r="A21" t="s">
        <v>517</v>
      </c>
      <c r="B21" t="s">
        <v>518</v>
      </c>
      <c r="C21" s="11">
        <v>4626</v>
      </c>
      <c r="D21" s="11">
        <v>985</v>
      </c>
      <c r="E21" s="11">
        <v>5611</v>
      </c>
      <c r="F21" s="12">
        <v>-0.02</v>
      </c>
      <c r="G21" s="11">
        <v>292.45</v>
      </c>
      <c r="H21" s="12">
        <v>-354.23</v>
      </c>
      <c r="I21" s="12">
        <v>-61.8</v>
      </c>
      <c r="J21" s="11">
        <v>5672.8</v>
      </c>
    </row>
    <row r="22" spans="1:10" x14ac:dyDescent="0.25">
      <c r="A22" t="s">
        <v>519</v>
      </c>
      <c r="B22" t="s">
        <v>520</v>
      </c>
      <c r="C22" s="11">
        <v>4626</v>
      </c>
      <c r="D22" s="11">
        <v>1300</v>
      </c>
      <c r="E22" s="11">
        <v>5926</v>
      </c>
      <c r="F22" s="12">
        <v>-0.02</v>
      </c>
      <c r="G22" s="11">
        <v>292.45</v>
      </c>
      <c r="H22" s="12">
        <v>-354.23</v>
      </c>
      <c r="I22" s="12">
        <v>-61.8</v>
      </c>
      <c r="J22" s="11">
        <v>5987.8</v>
      </c>
    </row>
    <row r="23" spans="1:10" x14ac:dyDescent="0.25">
      <c r="A23" t="s">
        <v>20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</row>
    <row r="24" spans="1:10" x14ac:dyDescent="0.25">
      <c r="C24" s="13">
        <v>9252</v>
      </c>
      <c r="D24" s="13">
        <v>2285</v>
      </c>
      <c r="E24" s="13">
        <v>11537</v>
      </c>
      <c r="F24" s="18">
        <v>-0.04</v>
      </c>
      <c r="G24" s="13">
        <v>584.9</v>
      </c>
      <c r="H24" s="18">
        <v>-708.46</v>
      </c>
      <c r="I24" s="18">
        <v>-123.6</v>
      </c>
      <c r="J24" s="13">
        <v>11660.6</v>
      </c>
    </row>
    <row r="26" spans="1:10" x14ac:dyDescent="0.25">
      <c r="A26" s="10" t="s">
        <v>521</v>
      </c>
    </row>
    <row r="27" spans="1:10" x14ac:dyDescent="0.25">
      <c r="A27" t="s">
        <v>522</v>
      </c>
      <c r="B27" t="s">
        <v>523</v>
      </c>
      <c r="C27" s="11">
        <v>4626</v>
      </c>
      <c r="D27" s="11">
        <v>1300</v>
      </c>
      <c r="E27" s="11">
        <v>5926</v>
      </c>
      <c r="F27" s="12">
        <v>-0.02</v>
      </c>
      <c r="G27" s="11">
        <v>292.45</v>
      </c>
      <c r="H27" s="12">
        <v>-354.23</v>
      </c>
      <c r="I27" s="12">
        <v>-61.8</v>
      </c>
      <c r="J27" s="11">
        <v>5987.8</v>
      </c>
    </row>
    <row r="28" spans="1:10" x14ac:dyDescent="0.25">
      <c r="A28" t="s">
        <v>524</v>
      </c>
      <c r="B28" t="s">
        <v>525</v>
      </c>
      <c r="C28" s="11">
        <v>4626</v>
      </c>
      <c r="D28" s="11">
        <v>1300</v>
      </c>
      <c r="E28" s="11">
        <v>5926</v>
      </c>
      <c r="F28" s="12">
        <v>-0.02</v>
      </c>
      <c r="G28" s="11">
        <v>292.45</v>
      </c>
      <c r="H28" s="12">
        <v>-354.23</v>
      </c>
      <c r="I28" s="12">
        <v>-61.8</v>
      </c>
      <c r="J28" s="11">
        <v>5987.8</v>
      </c>
    </row>
    <row r="29" spans="1:10" x14ac:dyDescent="0.25">
      <c r="A29" t="s">
        <v>20</v>
      </c>
      <c r="C29" t="s">
        <v>21</v>
      </c>
      <c r="D29" t="s">
        <v>21</v>
      </c>
      <c r="E29" t="s">
        <v>21</v>
      </c>
      <c r="F29" t="s">
        <v>21</v>
      </c>
      <c r="G29" t="s">
        <v>21</v>
      </c>
      <c r="H29" t="s">
        <v>21</v>
      </c>
      <c r="I29" t="s">
        <v>21</v>
      </c>
      <c r="J29" t="s">
        <v>21</v>
      </c>
    </row>
    <row r="30" spans="1:10" x14ac:dyDescent="0.25">
      <c r="C30" s="13">
        <v>9252</v>
      </c>
      <c r="D30" s="13">
        <v>2600</v>
      </c>
      <c r="E30" s="13">
        <v>11852</v>
      </c>
      <c r="F30" s="18">
        <v>-0.04</v>
      </c>
      <c r="G30" s="13">
        <v>584.9</v>
      </c>
      <c r="H30" s="18">
        <v>-708.46</v>
      </c>
      <c r="I30" s="18">
        <v>-123.6</v>
      </c>
      <c r="J30" s="13">
        <v>11975.6</v>
      </c>
    </row>
    <row r="32" spans="1:10" x14ac:dyDescent="0.25">
      <c r="A32" s="10" t="s">
        <v>526</v>
      </c>
    </row>
    <row r="33" spans="1:10" x14ac:dyDescent="0.25">
      <c r="A33" t="s">
        <v>527</v>
      </c>
      <c r="B33" t="s">
        <v>528</v>
      </c>
      <c r="C33" s="11">
        <v>4626</v>
      </c>
      <c r="D33" s="11">
        <v>1300</v>
      </c>
      <c r="E33" s="11">
        <v>5926</v>
      </c>
      <c r="F33" s="12">
        <v>-0.02</v>
      </c>
      <c r="G33" s="11">
        <v>292.45</v>
      </c>
      <c r="H33" s="12">
        <v>-354.23</v>
      </c>
      <c r="I33" s="12">
        <v>-61.8</v>
      </c>
      <c r="J33" s="11">
        <v>5987.8</v>
      </c>
    </row>
    <row r="34" spans="1:10" x14ac:dyDescent="0.25">
      <c r="A34" t="s">
        <v>529</v>
      </c>
      <c r="B34" t="s">
        <v>530</v>
      </c>
      <c r="C34" s="11">
        <v>4626</v>
      </c>
      <c r="D34" s="11">
        <v>985</v>
      </c>
      <c r="E34" s="11">
        <v>5611</v>
      </c>
      <c r="F34" s="12">
        <v>-0.02</v>
      </c>
      <c r="G34" s="11">
        <v>292.45</v>
      </c>
      <c r="H34" s="12">
        <v>-354.23</v>
      </c>
      <c r="I34" s="12">
        <v>-61.8</v>
      </c>
      <c r="J34" s="11">
        <v>5672.8</v>
      </c>
    </row>
    <row r="35" spans="1:10" x14ac:dyDescent="0.25">
      <c r="A35" t="s">
        <v>531</v>
      </c>
      <c r="B35" t="s">
        <v>532</v>
      </c>
      <c r="C35" s="11">
        <v>4594.5</v>
      </c>
      <c r="D35" s="11">
        <v>725</v>
      </c>
      <c r="E35" s="11">
        <v>5319.5</v>
      </c>
      <c r="F35" s="12">
        <v>-0.12</v>
      </c>
      <c r="G35" s="11">
        <v>292.45</v>
      </c>
      <c r="H35" s="12">
        <v>-354.23</v>
      </c>
      <c r="I35" s="12">
        <v>-61.9</v>
      </c>
      <c r="J35" s="11">
        <v>5381.4</v>
      </c>
    </row>
    <row r="36" spans="1:10" x14ac:dyDescent="0.25">
      <c r="A36" t="s">
        <v>533</v>
      </c>
      <c r="B36" t="s">
        <v>534</v>
      </c>
      <c r="C36" s="11">
        <v>4626</v>
      </c>
      <c r="D36" s="11">
        <v>1300</v>
      </c>
      <c r="E36" s="11">
        <v>5926</v>
      </c>
      <c r="F36" s="12">
        <v>-0.02</v>
      </c>
      <c r="G36" s="11">
        <v>292.45</v>
      </c>
      <c r="H36" s="12">
        <v>-354.23</v>
      </c>
      <c r="I36" s="12">
        <v>-61.8</v>
      </c>
      <c r="J36" s="11">
        <v>5987.8</v>
      </c>
    </row>
    <row r="37" spans="1:10" x14ac:dyDescent="0.25">
      <c r="A37" t="s">
        <v>535</v>
      </c>
      <c r="B37" t="s">
        <v>536</v>
      </c>
      <c r="C37" s="11">
        <v>4626</v>
      </c>
      <c r="D37" s="11">
        <v>725</v>
      </c>
      <c r="E37" s="11">
        <v>5351</v>
      </c>
      <c r="F37" s="12">
        <v>-0.02</v>
      </c>
      <c r="G37" s="11">
        <v>292.45</v>
      </c>
      <c r="H37" s="12">
        <v>-354.23</v>
      </c>
      <c r="I37" s="12">
        <v>-61.8</v>
      </c>
      <c r="J37" s="11">
        <v>5412.8</v>
      </c>
    </row>
    <row r="38" spans="1:10" x14ac:dyDescent="0.25">
      <c r="A38" t="s">
        <v>537</v>
      </c>
      <c r="B38" t="s">
        <v>538</v>
      </c>
      <c r="C38" s="11">
        <v>4626</v>
      </c>
      <c r="D38" s="11">
        <v>985</v>
      </c>
      <c r="E38" s="11">
        <v>5611</v>
      </c>
      <c r="F38" s="12">
        <v>-0.02</v>
      </c>
      <c r="G38" s="11">
        <v>292.45</v>
      </c>
      <c r="H38" s="12">
        <v>-354.23</v>
      </c>
      <c r="I38" s="12">
        <v>-61.8</v>
      </c>
      <c r="J38" s="11">
        <v>5672.8</v>
      </c>
    </row>
    <row r="39" spans="1:10" x14ac:dyDescent="0.25">
      <c r="A39" t="s">
        <v>20</v>
      </c>
      <c r="C39" t="s">
        <v>21</v>
      </c>
      <c r="D39" t="s">
        <v>21</v>
      </c>
      <c r="E39" t="s">
        <v>21</v>
      </c>
      <c r="F39" t="s">
        <v>21</v>
      </c>
      <c r="G39" t="s">
        <v>21</v>
      </c>
      <c r="H39" t="s">
        <v>21</v>
      </c>
      <c r="I39" t="s">
        <v>21</v>
      </c>
      <c r="J39" t="s">
        <v>21</v>
      </c>
    </row>
    <row r="40" spans="1:10" x14ac:dyDescent="0.25">
      <c r="C40" s="13">
        <v>27724.5</v>
      </c>
      <c r="D40" s="13">
        <v>6020</v>
      </c>
      <c r="E40" s="13">
        <v>33744.5</v>
      </c>
      <c r="F40" s="18">
        <v>-0.22</v>
      </c>
      <c r="G40" s="13">
        <v>1754.7</v>
      </c>
      <c r="H40" s="18">
        <v>-2125.38</v>
      </c>
      <c r="I40" s="18">
        <v>-370.9</v>
      </c>
      <c r="J40" s="13">
        <v>34115.4</v>
      </c>
    </row>
    <row r="42" spans="1:10" x14ac:dyDescent="0.25">
      <c r="A42" s="10" t="s">
        <v>539</v>
      </c>
    </row>
    <row r="43" spans="1:10" x14ac:dyDescent="0.25">
      <c r="A43" t="s">
        <v>540</v>
      </c>
      <c r="B43" t="s">
        <v>541</v>
      </c>
      <c r="C43" s="11">
        <v>4626</v>
      </c>
      <c r="D43" s="11">
        <v>985</v>
      </c>
      <c r="E43" s="11">
        <v>5611</v>
      </c>
      <c r="F43" s="12">
        <v>-0.02</v>
      </c>
      <c r="G43" s="11">
        <v>292.45</v>
      </c>
      <c r="H43" s="12">
        <v>-354.23</v>
      </c>
      <c r="I43" s="12">
        <v>-61.8</v>
      </c>
      <c r="J43" s="11">
        <v>5672.8</v>
      </c>
    </row>
    <row r="44" spans="1:10" x14ac:dyDescent="0.25">
      <c r="A44" t="s">
        <v>542</v>
      </c>
      <c r="B44" t="s">
        <v>543</v>
      </c>
      <c r="C44" s="11">
        <v>4626</v>
      </c>
      <c r="D44" s="11">
        <v>725</v>
      </c>
      <c r="E44" s="11">
        <v>5351</v>
      </c>
      <c r="F44" s="12">
        <v>-0.02</v>
      </c>
      <c r="G44" s="11">
        <v>292.45</v>
      </c>
      <c r="H44" s="12">
        <v>-354.23</v>
      </c>
      <c r="I44" s="12">
        <v>-61.8</v>
      </c>
      <c r="J44" s="11">
        <v>5412.8</v>
      </c>
    </row>
    <row r="45" spans="1:10" x14ac:dyDescent="0.25">
      <c r="A45" t="s">
        <v>544</v>
      </c>
      <c r="B45" t="s">
        <v>545</v>
      </c>
      <c r="C45" s="11">
        <v>4626</v>
      </c>
      <c r="D45" s="11">
        <v>1300</v>
      </c>
      <c r="E45" s="11">
        <v>5926</v>
      </c>
      <c r="F45" s="12">
        <v>-0.02</v>
      </c>
      <c r="G45" s="11">
        <v>292.45</v>
      </c>
      <c r="H45" s="12">
        <v>-354.23</v>
      </c>
      <c r="I45" s="12">
        <v>-61.8</v>
      </c>
      <c r="J45" s="11">
        <v>5987.8</v>
      </c>
    </row>
    <row r="46" spans="1:10" x14ac:dyDescent="0.25">
      <c r="A46" t="s">
        <v>546</v>
      </c>
      <c r="B46" t="s">
        <v>547</v>
      </c>
      <c r="C46" s="11">
        <v>4626</v>
      </c>
      <c r="D46" s="11">
        <v>985</v>
      </c>
      <c r="E46" s="11">
        <v>5611</v>
      </c>
      <c r="F46" s="12">
        <v>-0.02</v>
      </c>
      <c r="G46" s="11">
        <v>292.45</v>
      </c>
      <c r="H46" s="12">
        <v>-354.23</v>
      </c>
      <c r="I46" s="12">
        <v>-61.8</v>
      </c>
      <c r="J46" s="11">
        <v>5672.8</v>
      </c>
    </row>
    <row r="47" spans="1:10" x14ac:dyDescent="0.25">
      <c r="A47" t="s">
        <v>548</v>
      </c>
      <c r="B47" t="s">
        <v>549</v>
      </c>
      <c r="C47" s="11">
        <v>4626</v>
      </c>
      <c r="D47" s="11">
        <v>1300</v>
      </c>
      <c r="E47" s="11">
        <v>5926</v>
      </c>
      <c r="F47" s="12">
        <v>-0.02</v>
      </c>
      <c r="G47" s="11">
        <v>292.45</v>
      </c>
      <c r="H47" s="12">
        <v>-354.23</v>
      </c>
      <c r="I47" s="12">
        <v>-61.8</v>
      </c>
      <c r="J47" s="11">
        <v>5987.8</v>
      </c>
    </row>
    <row r="48" spans="1:10" x14ac:dyDescent="0.25">
      <c r="A48" t="s">
        <v>20</v>
      </c>
      <c r="C48" t="s">
        <v>21</v>
      </c>
      <c r="D48" t="s">
        <v>21</v>
      </c>
      <c r="E48" t="s">
        <v>21</v>
      </c>
      <c r="F48" t="s">
        <v>21</v>
      </c>
      <c r="G48" t="s">
        <v>21</v>
      </c>
      <c r="H48" t="s">
        <v>21</v>
      </c>
      <c r="I48" t="s">
        <v>21</v>
      </c>
      <c r="J48" t="s">
        <v>21</v>
      </c>
    </row>
    <row r="49" spans="1:10" x14ac:dyDescent="0.25">
      <c r="C49" s="13">
        <v>23130</v>
      </c>
      <c r="D49" s="13">
        <v>5295</v>
      </c>
      <c r="E49" s="13">
        <v>28425</v>
      </c>
      <c r="F49" s="18">
        <v>-0.1</v>
      </c>
      <c r="G49" s="13">
        <v>1462.25</v>
      </c>
      <c r="H49" s="18">
        <v>-1771.15</v>
      </c>
      <c r="I49" s="18">
        <v>-309</v>
      </c>
      <c r="J49" s="13">
        <v>28734</v>
      </c>
    </row>
    <row r="51" spans="1:10" x14ac:dyDescent="0.25">
      <c r="A51" s="10" t="s">
        <v>550</v>
      </c>
    </row>
    <row r="52" spans="1:10" x14ac:dyDescent="0.25">
      <c r="A52" t="s">
        <v>551</v>
      </c>
      <c r="B52" t="s">
        <v>552</v>
      </c>
      <c r="C52" s="11">
        <v>4626</v>
      </c>
      <c r="D52" s="11">
        <v>725</v>
      </c>
      <c r="E52" s="11">
        <v>5351</v>
      </c>
      <c r="F52" s="12">
        <v>-0.02</v>
      </c>
      <c r="G52" s="11">
        <v>292.45</v>
      </c>
      <c r="H52" s="12">
        <v>-354.23</v>
      </c>
      <c r="I52" s="12">
        <v>-61.8</v>
      </c>
      <c r="J52" s="11">
        <v>5412.8</v>
      </c>
    </row>
    <row r="53" spans="1:10" x14ac:dyDescent="0.25">
      <c r="A53" t="s">
        <v>553</v>
      </c>
      <c r="B53" t="s">
        <v>554</v>
      </c>
      <c r="C53" s="11">
        <v>1850.4</v>
      </c>
      <c r="D53" s="11">
        <v>290</v>
      </c>
      <c r="E53" s="11">
        <v>2140.4</v>
      </c>
      <c r="F53" s="11">
        <v>0.03</v>
      </c>
      <c r="G53" s="11">
        <v>96.2</v>
      </c>
      <c r="H53" s="12">
        <v>-406.83</v>
      </c>
      <c r="I53" s="12">
        <v>-310.60000000000002</v>
      </c>
      <c r="J53" s="11">
        <v>2451</v>
      </c>
    </row>
    <row r="54" spans="1:10" x14ac:dyDescent="0.25">
      <c r="A54" t="s">
        <v>555</v>
      </c>
      <c r="B54" t="s">
        <v>556</v>
      </c>
      <c r="C54" s="11">
        <v>4626</v>
      </c>
      <c r="D54" s="11">
        <v>985</v>
      </c>
      <c r="E54" s="11">
        <v>5611</v>
      </c>
      <c r="F54" s="12">
        <v>-0.02</v>
      </c>
      <c r="G54" s="11">
        <v>292.45</v>
      </c>
      <c r="H54" s="12">
        <v>-354.23</v>
      </c>
      <c r="I54" s="12">
        <v>-61.8</v>
      </c>
      <c r="J54" s="11">
        <v>5672.8</v>
      </c>
    </row>
    <row r="55" spans="1:10" x14ac:dyDescent="0.25">
      <c r="A55" t="s">
        <v>557</v>
      </c>
      <c r="B55" t="s">
        <v>558</v>
      </c>
      <c r="C55" s="11">
        <v>4626</v>
      </c>
      <c r="D55" s="11">
        <v>725</v>
      </c>
      <c r="E55" s="11">
        <v>5351</v>
      </c>
      <c r="F55" s="12">
        <v>-0.02</v>
      </c>
      <c r="G55" s="11">
        <v>292.45</v>
      </c>
      <c r="H55" s="12">
        <v>-354.23</v>
      </c>
      <c r="I55" s="12">
        <v>-61.8</v>
      </c>
      <c r="J55" s="11">
        <v>5412.8</v>
      </c>
    </row>
    <row r="56" spans="1:10" x14ac:dyDescent="0.25">
      <c r="A56" t="s">
        <v>559</v>
      </c>
      <c r="B56" t="s">
        <v>560</v>
      </c>
      <c r="C56" s="11">
        <v>4626</v>
      </c>
      <c r="D56" s="11">
        <v>985</v>
      </c>
      <c r="E56" s="11">
        <v>5611</v>
      </c>
      <c r="F56" s="12">
        <v>-0.02</v>
      </c>
      <c r="G56" s="11">
        <v>292.45</v>
      </c>
      <c r="H56" s="12">
        <v>-354.23</v>
      </c>
      <c r="I56" s="12">
        <v>-61.8</v>
      </c>
      <c r="J56" s="11">
        <v>5672.8</v>
      </c>
    </row>
    <row r="57" spans="1:10" x14ac:dyDescent="0.25">
      <c r="A57" t="s">
        <v>20</v>
      </c>
      <c r="C57" t="s">
        <v>21</v>
      </c>
      <c r="D57" t="s">
        <v>21</v>
      </c>
      <c r="E57" t="s">
        <v>21</v>
      </c>
      <c r="F57" t="s">
        <v>21</v>
      </c>
      <c r="G57" t="s">
        <v>21</v>
      </c>
      <c r="H57" t="s">
        <v>21</v>
      </c>
      <c r="I57" t="s">
        <v>21</v>
      </c>
      <c r="J57" t="s">
        <v>21</v>
      </c>
    </row>
    <row r="58" spans="1:10" x14ac:dyDescent="0.25">
      <c r="C58" s="13">
        <v>20354.400000000001</v>
      </c>
      <c r="D58" s="13">
        <v>3710</v>
      </c>
      <c r="E58" s="13">
        <v>24064.400000000001</v>
      </c>
      <c r="F58" s="18">
        <v>-0.05</v>
      </c>
      <c r="G58" s="13">
        <v>1266</v>
      </c>
      <c r="H58" s="18">
        <v>-1823.75</v>
      </c>
      <c r="I58" s="18">
        <v>-557.79999999999995</v>
      </c>
      <c r="J58" s="13">
        <v>24622.2</v>
      </c>
    </row>
    <row r="60" spans="1:10" x14ac:dyDescent="0.25">
      <c r="A60" s="10" t="s">
        <v>561</v>
      </c>
    </row>
    <row r="61" spans="1:10" x14ac:dyDescent="0.25">
      <c r="A61" t="s">
        <v>562</v>
      </c>
      <c r="B61" t="s">
        <v>563</v>
      </c>
      <c r="C61" s="11">
        <v>4626</v>
      </c>
      <c r="D61" s="11">
        <v>1300</v>
      </c>
      <c r="E61" s="11">
        <v>5926</v>
      </c>
      <c r="F61" s="12">
        <v>-0.02</v>
      </c>
      <c r="G61" s="11">
        <v>292.45</v>
      </c>
      <c r="H61" s="12">
        <v>-354.23</v>
      </c>
      <c r="I61" s="12">
        <v>-61.8</v>
      </c>
      <c r="J61" s="11">
        <v>5987.8</v>
      </c>
    </row>
    <row r="62" spans="1:10" x14ac:dyDescent="0.25">
      <c r="A62" t="s">
        <v>564</v>
      </c>
      <c r="B62" t="s">
        <v>565</v>
      </c>
      <c r="C62" s="11">
        <v>4626</v>
      </c>
      <c r="D62" s="11">
        <v>985</v>
      </c>
      <c r="E62" s="11">
        <v>5611</v>
      </c>
      <c r="F62" s="12">
        <v>-0.02</v>
      </c>
      <c r="G62" s="11">
        <v>292.45</v>
      </c>
      <c r="H62" s="12">
        <v>-354.23</v>
      </c>
      <c r="I62" s="12">
        <v>-61.8</v>
      </c>
      <c r="J62" s="11">
        <v>5672.8</v>
      </c>
    </row>
    <row r="63" spans="1:10" x14ac:dyDescent="0.25">
      <c r="A63" t="s">
        <v>566</v>
      </c>
      <c r="B63" t="s">
        <v>567</v>
      </c>
      <c r="C63" s="11">
        <v>4626</v>
      </c>
      <c r="D63" s="11">
        <v>1300</v>
      </c>
      <c r="E63" s="11">
        <v>5926</v>
      </c>
      <c r="F63" s="12">
        <v>-0.02</v>
      </c>
      <c r="G63" s="11">
        <v>292.45</v>
      </c>
      <c r="H63" s="12">
        <v>-354.23</v>
      </c>
      <c r="I63" s="12">
        <v>-61.8</v>
      </c>
      <c r="J63" s="11">
        <v>5987.8</v>
      </c>
    </row>
    <row r="64" spans="1:10" x14ac:dyDescent="0.25">
      <c r="A64" t="s">
        <v>568</v>
      </c>
      <c r="B64" t="s">
        <v>569</v>
      </c>
      <c r="C64" s="11">
        <v>4626</v>
      </c>
      <c r="D64" s="11">
        <v>985</v>
      </c>
      <c r="E64" s="11">
        <v>5611</v>
      </c>
      <c r="F64" s="12">
        <v>-0.02</v>
      </c>
      <c r="G64" s="11">
        <v>292.45</v>
      </c>
      <c r="H64" s="12">
        <v>-354.23</v>
      </c>
      <c r="I64" s="12">
        <v>-61.8</v>
      </c>
      <c r="J64" s="11">
        <v>5672.8</v>
      </c>
    </row>
    <row r="65" spans="1:10" x14ac:dyDescent="0.25">
      <c r="A65" t="s">
        <v>20</v>
      </c>
      <c r="C65" t="s">
        <v>21</v>
      </c>
      <c r="D65" t="s">
        <v>21</v>
      </c>
      <c r="E65" t="s">
        <v>21</v>
      </c>
      <c r="F65" t="s">
        <v>21</v>
      </c>
      <c r="G65" t="s">
        <v>21</v>
      </c>
      <c r="H65" t="s">
        <v>21</v>
      </c>
      <c r="I65" t="s">
        <v>21</v>
      </c>
      <c r="J65" t="s">
        <v>21</v>
      </c>
    </row>
    <row r="66" spans="1:10" x14ac:dyDescent="0.25">
      <c r="C66" s="13">
        <v>18504</v>
      </c>
      <c r="D66" s="13">
        <v>4570</v>
      </c>
      <c r="E66" s="13">
        <v>23074</v>
      </c>
      <c r="F66" s="18">
        <v>-0.08</v>
      </c>
      <c r="G66" s="13">
        <v>1169.8</v>
      </c>
      <c r="H66" s="18">
        <v>-1416.92</v>
      </c>
      <c r="I66" s="18">
        <v>-247.2</v>
      </c>
      <c r="J66" s="13">
        <v>23321.200000000001</v>
      </c>
    </row>
    <row r="68" spans="1:10" x14ac:dyDescent="0.25">
      <c r="A68" s="10" t="s">
        <v>570</v>
      </c>
    </row>
    <row r="69" spans="1:10" x14ac:dyDescent="0.25">
      <c r="A69" t="s">
        <v>571</v>
      </c>
      <c r="B69" t="s">
        <v>572</v>
      </c>
      <c r="C69" s="11">
        <v>4626</v>
      </c>
      <c r="D69" s="11">
        <v>1300</v>
      </c>
      <c r="E69" s="11">
        <v>5926</v>
      </c>
      <c r="F69" s="12">
        <v>-0.02</v>
      </c>
      <c r="G69" s="11">
        <v>292.45</v>
      </c>
      <c r="H69" s="12">
        <v>-354.23</v>
      </c>
      <c r="I69" s="12">
        <v>-61.8</v>
      </c>
      <c r="J69" s="11">
        <v>5987.8</v>
      </c>
    </row>
    <row r="70" spans="1:10" x14ac:dyDescent="0.25">
      <c r="A70" t="s">
        <v>573</v>
      </c>
      <c r="B70" t="s">
        <v>574</v>
      </c>
      <c r="C70" s="11">
        <v>4626</v>
      </c>
      <c r="D70" s="11">
        <v>1300</v>
      </c>
      <c r="E70" s="11">
        <v>5926</v>
      </c>
      <c r="F70" s="12">
        <v>-0.02</v>
      </c>
      <c r="G70" s="11">
        <v>292.45</v>
      </c>
      <c r="H70" s="12">
        <v>-354.23</v>
      </c>
      <c r="I70" s="12">
        <v>-61.8</v>
      </c>
      <c r="J70" s="11">
        <v>5987.8</v>
      </c>
    </row>
    <row r="71" spans="1:10" x14ac:dyDescent="0.25">
      <c r="A71" t="s">
        <v>20</v>
      </c>
      <c r="C71" t="s">
        <v>21</v>
      </c>
      <c r="D71" t="s">
        <v>21</v>
      </c>
      <c r="E71" t="s">
        <v>21</v>
      </c>
      <c r="F71" t="s">
        <v>21</v>
      </c>
      <c r="G71" t="s">
        <v>21</v>
      </c>
      <c r="H71" t="s">
        <v>21</v>
      </c>
      <c r="I71" t="s">
        <v>21</v>
      </c>
      <c r="J71" t="s">
        <v>21</v>
      </c>
    </row>
    <row r="72" spans="1:10" x14ac:dyDescent="0.25">
      <c r="C72" s="13">
        <v>9252</v>
      </c>
      <c r="D72" s="13">
        <v>2600</v>
      </c>
      <c r="E72" s="13">
        <v>11852</v>
      </c>
      <c r="F72" s="18">
        <v>-0.04</v>
      </c>
      <c r="G72" s="13">
        <v>584.9</v>
      </c>
      <c r="H72" s="18">
        <v>-708.46</v>
      </c>
      <c r="I72" s="18">
        <v>-123.6</v>
      </c>
      <c r="J72" s="13">
        <v>11975.6</v>
      </c>
    </row>
    <row r="74" spans="1:10" x14ac:dyDescent="0.25">
      <c r="A74" s="10" t="s">
        <v>575</v>
      </c>
    </row>
    <row r="75" spans="1:10" x14ac:dyDescent="0.25">
      <c r="A75" t="s">
        <v>576</v>
      </c>
      <c r="B75" t="s">
        <v>577</v>
      </c>
      <c r="C75" s="11">
        <v>4626</v>
      </c>
      <c r="D75" s="11">
        <v>985</v>
      </c>
      <c r="E75" s="11">
        <v>5611</v>
      </c>
      <c r="F75" s="12">
        <v>-0.02</v>
      </c>
      <c r="G75" s="11">
        <v>292.45</v>
      </c>
      <c r="H75" s="12">
        <v>-354.23</v>
      </c>
      <c r="I75" s="12">
        <v>-61.8</v>
      </c>
      <c r="J75" s="11">
        <v>5672.8</v>
      </c>
    </row>
    <row r="76" spans="1:10" x14ac:dyDescent="0.25">
      <c r="A76" t="s">
        <v>578</v>
      </c>
      <c r="B76" t="s">
        <v>579</v>
      </c>
      <c r="C76" s="11">
        <v>4626</v>
      </c>
      <c r="D76" s="11">
        <v>725</v>
      </c>
      <c r="E76" s="11">
        <v>5351</v>
      </c>
      <c r="F76" s="12">
        <v>-0.02</v>
      </c>
      <c r="G76" s="11">
        <v>292.45</v>
      </c>
      <c r="H76" s="12">
        <v>-354.23</v>
      </c>
      <c r="I76" s="12">
        <v>-61.8</v>
      </c>
      <c r="J76" s="11">
        <v>5412.8</v>
      </c>
    </row>
    <row r="77" spans="1:10" x14ac:dyDescent="0.25">
      <c r="A77" t="s">
        <v>580</v>
      </c>
      <c r="B77" t="s">
        <v>581</v>
      </c>
      <c r="C77" s="11">
        <v>4626</v>
      </c>
      <c r="D77" s="11">
        <v>985</v>
      </c>
      <c r="E77" s="11">
        <v>5611</v>
      </c>
      <c r="F77" s="12">
        <v>-0.02</v>
      </c>
      <c r="G77" s="11">
        <v>292.45</v>
      </c>
      <c r="H77" s="12">
        <v>-354.23</v>
      </c>
      <c r="I77" s="12">
        <v>-61.8</v>
      </c>
      <c r="J77" s="11">
        <v>5672.8</v>
      </c>
    </row>
    <row r="78" spans="1:10" x14ac:dyDescent="0.25">
      <c r="A78" t="s">
        <v>582</v>
      </c>
      <c r="B78" t="s">
        <v>583</v>
      </c>
      <c r="C78" s="11">
        <v>4626</v>
      </c>
      <c r="D78" s="11">
        <v>725</v>
      </c>
      <c r="E78" s="11">
        <v>5351</v>
      </c>
      <c r="F78" s="12">
        <v>-0.02</v>
      </c>
      <c r="G78" s="11">
        <v>292.45</v>
      </c>
      <c r="H78" s="12">
        <v>-354.23</v>
      </c>
      <c r="I78" s="12">
        <v>-61.8</v>
      </c>
      <c r="J78" s="11">
        <v>5412.8</v>
      </c>
    </row>
    <row r="79" spans="1:10" x14ac:dyDescent="0.25">
      <c r="A79" t="s">
        <v>584</v>
      </c>
      <c r="B79" t="s">
        <v>585</v>
      </c>
      <c r="C79" s="11">
        <v>1850.4</v>
      </c>
      <c r="D79" s="11">
        <v>290</v>
      </c>
      <c r="E79" s="11">
        <v>2140.4</v>
      </c>
      <c r="F79" s="11">
        <v>0.03</v>
      </c>
      <c r="G79" s="11">
        <v>96.2</v>
      </c>
      <c r="H79" s="12">
        <v>-406.83</v>
      </c>
      <c r="I79" s="12">
        <v>-310.60000000000002</v>
      </c>
      <c r="J79" s="11">
        <v>2451</v>
      </c>
    </row>
    <row r="80" spans="1:10" x14ac:dyDescent="0.25">
      <c r="A80" t="s">
        <v>20</v>
      </c>
      <c r="C80" t="s">
        <v>21</v>
      </c>
      <c r="D80" t="s">
        <v>21</v>
      </c>
      <c r="E80" t="s">
        <v>21</v>
      </c>
      <c r="F80" t="s">
        <v>21</v>
      </c>
      <c r="G80" t="s">
        <v>21</v>
      </c>
      <c r="H80" t="s">
        <v>21</v>
      </c>
      <c r="I80" t="s">
        <v>21</v>
      </c>
      <c r="J80" t="s">
        <v>21</v>
      </c>
    </row>
    <row r="81" spans="1:10" x14ac:dyDescent="0.25">
      <c r="C81" s="13">
        <v>20354.400000000001</v>
      </c>
      <c r="D81" s="13">
        <v>3710</v>
      </c>
      <c r="E81" s="13">
        <v>24064.400000000001</v>
      </c>
      <c r="F81" s="18">
        <v>-0.05</v>
      </c>
      <c r="G81" s="13">
        <v>1266</v>
      </c>
      <c r="H81" s="18">
        <v>-1823.75</v>
      </c>
      <c r="I81" s="18">
        <v>-557.79999999999995</v>
      </c>
      <c r="J81" s="13">
        <v>24622.2</v>
      </c>
    </row>
    <row r="83" spans="1:10" x14ac:dyDescent="0.25">
      <c r="A83" s="10" t="s">
        <v>586</v>
      </c>
    </row>
    <row r="84" spans="1:10" x14ac:dyDescent="0.25">
      <c r="A84" t="s">
        <v>587</v>
      </c>
      <c r="B84" t="s">
        <v>588</v>
      </c>
      <c r="C84" s="11">
        <v>4626</v>
      </c>
      <c r="D84" s="11">
        <v>985</v>
      </c>
      <c r="E84" s="11">
        <v>5611</v>
      </c>
      <c r="F84" s="12">
        <v>-0.02</v>
      </c>
      <c r="G84" s="11">
        <v>292.45</v>
      </c>
      <c r="H84" s="12">
        <v>-354.23</v>
      </c>
      <c r="I84" s="12">
        <v>-61.8</v>
      </c>
      <c r="J84" s="11">
        <v>5672.8</v>
      </c>
    </row>
    <row r="85" spans="1:10" x14ac:dyDescent="0.25">
      <c r="A85" t="s">
        <v>589</v>
      </c>
      <c r="B85" t="s">
        <v>590</v>
      </c>
      <c r="C85" s="11">
        <v>4626</v>
      </c>
      <c r="D85" s="11">
        <v>985</v>
      </c>
      <c r="E85" s="11">
        <v>5611</v>
      </c>
      <c r="F85" s="12">
        <v>-0.02</v>
      </c>
      <c r="G85" s="11">
        <v>292.45</v>
      </c>
      <c r="H85" s="12">
        <v>-354.23</v>
      </c>
      <c r="I85" s="12">
        <v>-61.8</v>
      </c>
      <c r="J85" s="11">
        <v>5672.8</v>
      </c>
    </row>
    <row r="86" spans="1:10" x14ac:dyDescent="0.25">
      <c r="A86" t="s">
        <v>591</v>
      </c>
      <c r="B86" t="s">
        <v>592</v>
      </c>
      <c r="C86" s="11">
        <v>4626</v>
      </c>
      <c r="D86" s="11">
        <v>985</v>
      </c>
      <c r="E86" s="11">
        <v>5611</v>
      </c>
      <c r="F86" s="12">
        <v>-0.02</v>
      </c>
      <c r="G86" s="11">
        <v>292.45</v>
      </c>
      <c r="H86" s="12">
        <v>-354.23</v>
      </c>
      <c r="I86" s="12">
        <v>-61.8</v>
      </c>
      <c r="J86" s="11">
        <v>5672.8</v>
      </c>
    </row>
    <row r="87" spans="1:10" x14ac:dyDescent="0.25">
      <c r="A87" t="s">
        <v>593</v>
      </c>
      <c r="B87" t="s">
        <v>594</v>
      </c>
      <c r="C87" s="11">
        <v>4626</v>
      </c>
      <c r="D87" s="11">
        <v>985</v>
      </c>
      <c r="E87" s="11">
        <v>5611</v>
      </c>
      <c r="F87" s="12">
        <v>-0.02</v>
      </c>
      <c r="G87" s="11">
        <v>292.45</v>
      </c>
      <c r="H87" s="12">
        <v>-354.23</v>
      </c>
      <c r="I87" s="12">
        <v>-61.8</v>
      </c>
      <c r="J87" s="11">
        <v>5672.8</v>
      </c>
    </row>
    <row r="88" spans="1:10" x14ac:dyDescent="0.25">
      <c r="A88" t="s">
        <v>595</v>
      </c>
      <c r="B88" t="s">
        <v>596</v>
      </c>
      <c r="C88" s="11">
        <v>4626</v>
      </c>
      <c r="D88" s="11">
        <v>985</v>
      </c>
      <c r="E88" s="11">
        <v>5611</v>
      </c>
      <c r="F88" s="12">
        <v>-0.02</v>
      </c>
      <c r="G88" s="11">
        <v>292.45</v>
      </c>
      <c r="H88" s="12">
        <v>-354.23</v>
      </c>
      <c r="I88" s="12">
        <v>-61.8</v>
      </c>
      <c r="J88" s="11">
        <v>5672.8</v>
      </c>
    </row>
    <row r="89" spans="1:10" x14ac:dyDescent="0.25">
      <c r="A89" t="s">
        <v>597</v>
      </c>
      <c r="B89" t="s">
        <v>598</v>
      </c>
      <c r="C89" s="11">
        <v>4626</v>
      </c>
      <c r="D89" s="11">
        <v>725</v>
      </c>
      <c r="E89" s="11">
        <v>5351</v>
      </c>
      <c r="F89" s="12">
        <v>-0.02</v>
      </c>
      <c r="G89" s="11">
        <v>292.45</v>
      </c>
      <c r="H89" s="12">
        <v>-354.23</v>
      </c>
      <c r="I89" s="12">
        <v>-61.8</v>
      </c>
      <c r="J89" s="11">
        <v>5412.8</v>
      </c>
    </row>
    <row r="90" spans="1:10" x14ac:dyDescent="0.25">
      <c r="A90" t="s">
        <v>20</v>
      </c>
      <c r="C90" t="s">
        <v>21</v>
      </c>
      <c r="D90" t="s">
        <v>21</v>
      </c>
      <c r="E90" t="s">
        <v>21</v>
      </c>
      <c r="F90" t="s">
        <v>21</v>
      </c>
      <c r="G90" t="s">
        <v>21</v>
      </c>
      <c r="H90" t="s">
        <v>21</v>
      </c>
      <c r="I90" t="s">
        <v>21</v>
      </c>
      <c r="J90" t="s">
        <v>21</v>
      </c>
    </row>
    <row r="91" spans="1:10" x14ac:dyDescent="0.25">
      <c r="C91" s="13">
        <v>27756</v>
      </c>
      <c r="D91" s="13">
        <v>5650</v>
      </c>
      <c r="E91" s="13">
        <v>33406</v>
      </c>
      <c r="F91" s="18">
        <v>-0.12</v>
      </c>
      <c r="G91" s="13">
        <v>1754.7</v>
      </c>
      <c r="H91" s="18">
        <v>-2125.38</v>
      </c>
      <c r="I91" s="18">
        <v>-370.8</v>
      </c>
      <c r="J91" s="13">
        <v>33776.800000000003</v>
      </c>
    </row>
    <row r="93" spans="1:10" x14ac:dyDescent="0.25">
      <c r="A93" s="10" t="s">
        <v>599</v>
      </c>
    </row>
    <row r="94" spans="1:10" x14ac:dyDescent="0.25">
      <c r="A94" t="s">
        <v>600</v>
      </c>
      <c r="B94" t="s">
        <v>601</v>
      </c>
      <c r="C94" s="11">
        <v>4626</v>
      </c>
      <c r="D94" s="11">
        <v>725</v>
      </c>
      <c r="E94" s="11">
        <v>5351</v>
      </c>
      <c r="F94" s="12">
        <v>-0.02</v>
      </c>
      <c r="G94" s="11">
        <v>292.45</v>
      </c>
      <c r="H94" s="12">
        <v>-354.23</v>
      </c>
      <c r="I94" s="12">
        <v>-61.8</v>
      </c>
      <c r="J94" s="11">
        <v>5412.8</v>
      </c>
    </row>
    <row r="95" spans="1:10" x14ac:dyDescent="0.25">
      <c r="A95" t="s">
        <v>602</v>
      </c>
      <c r="B95" t="s">
        <v>603</v>
      </c>
      <c r="C95" s="11">
        <v>4626</v>
      </c>
      <c r="D95" s="11">
        <v>725</v>
      </c>
      <c r="E95" s="11">
        <v>5351</v>
      </c>
      <c r="F95" s="12">
        <v>-0.02</v>
      </c>
      <c r="G95" s="11">
        <v>292.45</v>
      </c>
      <c r="H95" s="12">
        <v>-354.23</v>
      </c>
      <c r="I95" s="12">
        <v>-61.8</v>
      </c>
      <c r="J95" s="11">
        <v>5412.8</v>
      </c>
    </row>
    <row r="96" spans="1:10" x14ac:dyDescent="0.25">
      <c r="A96" t="s">
        <v>604</v>
      </c>
      <c r="B96" t="s">
        <v>605</v>
      </c>
      <c r="C96" s="11">
        <v>4626</v>
      </c>
      <c r="D96" s="11">
        <v>725</v>
      </c>
      <c r="E96" s="11">
        <v>5351</v>
      </c>
      <c r="F96" s="12">
        <v>-0.02</v>
      </c>
      <c r="G96" s="11">
        <v>292.45</v>
      </c>
      <c r="H96" s="12">
        <v>-354.23</v>
      </c>
      <c r="I96" s="12">
        <v>-61.8</v>
      </c>
      <c r="J96" s="11">
        <v>5412.8</v>
      </c>
    </row>
    <row r="97" spans="1:10" x14ac:dyDescent="0.25">
      <c r="A97" t="s">
        <v>606</v>
      </c>
      <c r="B97" t="s">
        <v>607</v>
      </c>
      <c r="C97" s="11">
        <v>4626</v>
      </c>
      <c r="D97" s="11">
        <v>725</v>
      </c>
      <c r="E97" s="11">
        <v>5351</v>
      </c>
      <c r="F97" s="12">
        <v>-0.02</v>
      </c>
      <c r="G97" s="11">
        <v>292.45</v>
      </c>
      <c r="H97" s="12">
        <v>-354.23</v>
      </c>
      <c r="I97" s="12">
        <v>-61.8</v>
      </c>
      <c r="J97" s="11">
        <v>5412.8</v>
      </c>
    </row>
    <row r="98" spans="1:10" x14ac:dyDescent="0.25">
      <c r="A98" t="s">
        <v>608</v>
      </c>
      <c r="B98" t="s">
        <v>609</v>
      </c>
      <c r="C98" s="11">
        <v>3084</v>
      </c>
      <c r="D98" s="11">
        <v>483.33</v>
      </c>
      <c r="E98" s="11">
        <v>3567.33</v>
      </c>
      <c r="F98" s="11">
        <v>0</v>
      </c>
      <c r="G98" s="11">
        <v>175.15</v>
      </c>
      <c r="H98" s="12">
        <v>-406.62</v>
      </c>
      <c r="I98" s="12">
        <v>-231.47</v>
      </c>
      <c r="J98" s="11">
        <v>3798.8</v>
      </c>
    </row>
    <row r="99" spans="1:10" x14ac:dyDescent="0.25">
      <c r="A99" t="s">
        <v>20</v>
      </c>
      <c r="C99" t="s">
        <v>21</v>
      </c>
      <c r="D99" t="s">
        <v>21</v>
      </c>
      <c r="E99" t="s">
        <v>21</v>
      </c>
      <c r="F99" t="s">
        <v>21</v>
      </c>
      <c r="G99" t="s">
        <v>21</v>
      </c>
      <c r="H99" t="s">
        <v>21</v>
      </c>
      <c r="I99" t="s">
        <v>21</v>
      </c>
      <c r="J99" t="s">
        <v>21</v>
      </c>
    </row>
    <row r="100" spans="1:10" x14ac:dyDescent="0.25">
      <c r="C100" s="13">
        <v>21588</v>
      </c>
      <c r="D100" s="13">
        <v>3383.33</v>
      </c>
      <c r="E100" s="13">
        <v>24971.33</v>
      </c>
      <c r="F100" s="18">
        <v>-0.08</v>
      </c>
      <c r="G100" s="13">
        <v>1344.95</v>
      </c>
      <c r="H100" s="18">
        <v>-1823.54</v>
      </c>
      <c r="I100" s="18">
        <v>-478.67</v>
      </c>
      <c r="J100" s="13">
        <v>25450</v>
      </c>
    </row>
    <row r="102" spans="1:10" x14ac:dyDescent="0.25">
      <c r="A102" s="10" t="s">
        <v>610</v>
      </c>
    </row>
    <row r="103" spans="1:10" x14ac:dyDescent="0.25">
      <c r="A103" t="s">
        <v>611</v>
      </c>
      <c r="B103" t="s">
        <v>612</v>
      </c>
      <c r="C103" s="11">
        <v>4626</v>
      </c>
      <c r="D103" s="11">
        <v>725</v>
      </c>
      <c r="E103" s="11">
        <v>5351</v>
      </c>
      <c r="F103" s="12">
        <v>-0.02</v>
      </c>
      <c r="G103" s="11">
        <v>292.45</v>
      </c>
      <c r="H103" s="12">
        <v>-354.23</v>
      </c>
      <c r="I103" s="12">
        <v>-61.8</v>
      </c>
      <c r="J103" s="11">
        <v>5412.8</v>
      </c>
    </row>
    <row r="104" spans="1:10" x14ac:dyDescent="0.25">
      <c r="A104" t="s">
        <v>613</v>
      </c>
      <c r="B104" t="s">
        <v>614</v>
      </c>
      <c r="C104" s="11">
        <v>4626</v>
      </c>
      <c r="D104" s="11">
        <v>725</v>
      </c>
      <c r="E104" s="11">
        <v>5351</v>
      </c>
      <c r="F104" s="12">
        <v>-0.02</v>
      </c>
      <c r="G104" s="11">
        <v>292.45</v>
      </c>
      <c r="H104" s="12">
        <v>-354.23</v>
      </c>
      <c r="I104" s="12">
        <v>-61.8</v>
      </c>
      <c r="J104" s="11">
        <v>5412.8</v>
      </c>
    </row>
    <row r="105" spans="1:10" x14ac:dyDescent="0.25">
      <c r="A105" t="s">
        <v>615</v>
      </c>
      <c r="B105" t="s">
        <v>616</v>
      </c>
      <c r="C105" s="11">
        <v>4626</v>
      </c>
      <c r="D105" s="11">
        <v>725</v>
      </c>
      <c r="E105" s="11">
        <v>5351</v>
      </c>
      <c r="F105" s="12">
        <v>-0.02</v>
      </c>
      <c r="G105" s="11">
        <v>292.45</v>
      </c>
      <c r="H105" s="12">
        <v>-354.23</v>
      </c>
      <c r="I105" s="12">
        <v>-61.8</v>
      </c>
      <c r="J105" s="11">
        <v>5412.8</v>
      </c>
    </row>
    <row r="106" spans="1:10" x14ac:dyDescent="0.25">
      <c r="A106" t="s">
        <v>617</v>
      </c>
      <c r="B106" t="s">
        <v>618</v>
      </c>
      <c r="C106" s="11">
        <v>4626</v>
      </c>
      <c r="D106" s="11">
        <v>725</v>
      </c>
      <c r="E106" s="11">
        <v>5351</v>
      </c>
      <c r="F106" s="12">
        <v>-0.02</v>
      </c>
      <c r="G106" s="11">
        <v>292.45</v>
      </c>
      <c r="H106" s="12">
        <v>-354.23</v>
      </c>
      <c r="I106" s="12">
        <v>-61.8</v>
      </c>
      <c r="J106" s="11">
        <v>5412.8</v>
      </c>
    </row>
    <row r="107" spans="1:10" x14ac:dyDescent="0.25">
      <c r="A107" t="s">
        <v>619</v>
      </c>
      <c r="B107" t="s">
        <v>620</v>
      </c>
      <c r="C107" s="11">
        <v>4626</v>
      </c>
      <c r="D107" s="11">
        <v>725</v>
      </c>
      <c r="E107" s="11">
        <v>5351</v>
      </c>
      <c r="F107" s="12">
        <v>-0.02</v>
      </c>
      <c r="G107" s="11">
        <v>292.45</v>
      </c>
      <c r="H107" s="12">
        <v>-354.23</v>
      </c>
      <c r="I107" s="12">
        <v>-61.8</v>
      </c>
      <c r="J107" s="11">
        <v>5412.8</v>
      </c>
    </row>
    <row r="108" spans="1:10" x14ac:dyDescent="0.25">
      <c r="A108" t="s">
        <v>621</v>
      </c>
      <c r="B108" t="s">
        <v>622</v>
      </c>
      <c r="C108" s="11">
        <v>4626</v>
      </c>
      <c r="D108" s="11">
        <v>725</v>
      </c>
      <c r="E108" s="11">
        <v>5351</v>
      </c>
      <c r="F108" s="12">
        <v>-0.02</v>
      </c>
      <c r="G108" s="11">
        <v>292.45</v>
      </c>
      <c r="H108" s="12">
        <v>-354.23</v>
      </c>
      <c r="I108" s="12">
        <v>-61.8</v>
      </c>
      <c r="J108" s="11">
        <v>5412.8</v>
      </c>
    </row>
    <row r="109" spans="1:10" x14ac:dyDescent="0.25">
      <c r="A109" t="s">
        <v>20</v>
      </c>
      <c r="C109" t="s">
        <v>21</v>
      </c>
      <c r="D109" t="s">
        <v>21</v>
      </c>
      <c r="E109" t="s">
        <v>21</v>
      </c>
      <c r="F109" t="s">
        <v>21</v>
      </c>
      <c r="G109" t="s">
        <v>21</v>
      </c>
      <c r="H109" t="s">
        <v>21</v>
      </c>
      <c r="I109" t="s">
        <v>21</v>
      </c>
      <c r="J109" t="s">
        <v>21</v>
      </c>
    </row>
    <row r="110" spans="1:10" x14ac:dyDescent="0.25">
      <c r="C110" s="13">
        <v>27756</v>
      </c>
      <c r="D110" s="13">
        <v>4350</v>
      </c>
      <c r="E110" s="13">
        <v>32106</v>
      </c>
      <c r="F110" s="18">
        <v>-0.12</v>
      </c>
      <c r="G110" s="13">
        <v>1754.7</v>
      </c>
      <c r="H110" s="18">
        <v>-2125.38</v>
      </c>
      <c r="I110" s="18">
        <v>-370.8</v>
      </c>
      <c r="J110" s="13">
        <v>32476.799999999999</v>
      </c>
    </row>
    <row r="112" spans="1:10" x14ac:dyDescent="0.25">
      <c r="A112" s="10" t="s">
        <v>623</v>
      </c>
    </row>
    <row r="113" spans="1:10" x14ac:dyDescent="0.25">
      <c r="A113" t="s">
        <v>624</v>
      </c>
      <c r="B113" t="s">
        <v>625</v>
      </c>
      <c r="C113" s="11">
        <v>4626</v>
      </c>
      <c r="D113" s="11">
        <v>725</v>
      </c>
      <c r="E113" s="11">
        <v>5351</v>
      </c>
      <c r="F113" s="12">
        <v>-0.02</v>
      </c>
      <c r="G113" s="11">
        <v>292.45</v>
      </c>
      <c r="H113" s="12">
        <v>-354.23</v>
      </c>
      <c r="I113" s="12">
        <v>-61.8</v>
      </c>
      <c r="J113" s="11">
        <v>5412.8</v>
      </c>
    </row>
    <row r="114" spans="1:10" x14ac:dyDescent="0.25">
      <c r="A114" t="s">
        <v>626</v>
      </c>
      <c r="B114" t="s">
        <v>627</v>
      </c>
      <c r="C114" s="11">
        <v>4626</v>
      </c>
      <c r="D114" s="11">
        <v>725</v>
      </c>
      <c r="E114" s="11">
        <v>5351</v>
      </c>
      <c r="F114" s="12">
        <v>-0.02</v>
      </c>
      <c r="G114" s="11">
        <v>292.45</v>
      </c>
      <c r="H114" s="12">
        <v>-354.23</v>
      </c>
      <c r="I114" s="12">
        <v>-61.8</v>
      </c>
      <c r="J114" s="11">
        <v>5412.8</v>
      </c>
    </row>
    <row r="115" spans="1:10" x14ac:dyDescent="0.25">
      <c r="A115" t="s">
        <v>628</v>
      </c>
      <c r="B115" t="s">
        <v>629</v>
      </c>
      <c r="C115" s="11">
        <v>4626</v>
      </c>
      <c r="D115" s="11">
        <v>725</v>
      </c>
      <c r="E115" s="11">
        <v>5351</v>
      </c>
      <c r="F115" s="12">
        <v>-0.02</v>
      </c>
      <c r="G115" s="11">
        <v>292.45</v>
      </c>
      <c r="H115" s="12">
        <v>-354.23</v>
      </c>
      <c r="I115" s="12">
        <v>-61.8</v>
      </c>
      <c r="J115" s="11">
        <v>5412.8</v>
      </c>
    </row>
    <row r="116" spans="1:10" x14ac:dyDescent="0.25">
      <c r="A116" t="s">
        <v>630</v>
      </c>
      <c r="B116" t="s">
        <v>631</v>
      </c>
      <c r="C116" s="11">
        <v>4626</v>
      </c>
      <c r="D116" s="11">
        <v>725</v>
      </c>
      <c r="E116" s="11">
        <v>5351</v>
      </c>
      <c r="F116" s="12">
        <v>-0.02</v>
      </c>
      <c r="G116" s="11">
        <v>292.45</v>
      </c>
      <c r="H116" s="12">
        <v>-354.23</v>
      </c>
      <c r="I116" s="12">
        <v>-61.8</v>
      </c>
      <c r="J116" s="11">
        <v>5412.8</v>
      </c>
    </row>
    <row r="117" spans="1:10" x14ac:dyDescent="0.25">
      <c r="A117" t="s">
        <v>632</v>
      </c>
      <c r="B117" t="s">
        <v>633</v>
      </c>
      <c r="C117" s="11">
        <v>4626</v>
      </c>
      <c r="D117" s="11">
        <v>725</v>
      </c>
      <c r="E117" s="11">
        <v>5351</v>
      </c>
      <c r="F117" s="12">
        <v>-0.02</v>
      </c>
      <c r="G117" s="11">
        <v>292.45</v>
      </c>
      <c r="H117" s="12">
        <v>-354.23</v>
      </c>
      <c r="I117" s="12">
        <v>-61.8</v>
      </c>
      <c r="J117" s="11">
        <v>5412.8</v>
      </c>
    </row>
    <row r="118" spans="1:10" x14ac:dyDescent="0.25">
      <c r="A118" t="s">
        <v>634</v>
      </c>
      <c r="B118" t="s">
        <v>635</v>
      </c>
      <c r="C118" s="11">
        <v>4626</v>
      </c>
      <c r="D118" s="11">
        <v>725</v>
      </c>
      <c r="E118" s="11">
        <v>5351</v>
      </c>
      <c r="F118" s="12">
        <v>-0.02</v>
      </c>
      <c r="G118" s="11">
        <v>292.45</v>
      </c>
      <c r="H118" s="12">
        <v>-354.23</v>
      </c>
      <c r="I118" s="12">
        <v>-61.8</v>
      </c>
      <c r="J118" s="11">
        <v>5412.8</v>
      </c>
    </row>
    <row r="119" spans="1:10" x14ac:dyDescent="0.25">
      <c r="A119" t="s">
        <v>20</v>
      </c>
      <c r="C119" t="s">
        <v>21</v>
      </c>
      <c r="D119" t="s">
        <v>21</v>
      </c>
      <c r="E119" t="s">
        <v>21</v>
      </c>
      <c r="F119" t="s">
        <v>21</v>
      </c>
      <c r="G119" t="s">
        <v>21</v>
      </c>
      <c r="H119" t="s">
        <v>21</v>
      </c>
      <c r="I119" t="s">
        <v>21</v>
      </c>
      <c r="J119" t="s">
        <v>21</v>
      </c>
    </row>
    <row r="120" spans="1:10" x14ac:dyDescent="0.25">
      <c r="C120" s="13">
        <v>27756</v>
      </c>
      <c r="D120" s="13">
        <v>4350</v>
      </c>
      <c r="E120" s="13">
        <v>32106</v>
      </c>
      <c r="F120" s="18">
        <v>-0.12</v>
      </c>
      <c r="G120" s="13">
        <v>1754.7</v>
      </c>
      <c r="H120" s="18">
        <v>-2125.38</v>
      </c>
      <c r="I120" s="18">
        <v>-370.8</v>
      </c>
      <c r="J120" s="13">
        <v>32476.799999999999</v>
      </c>
    </row>
    <row r="122" spans="1:10" x14ac:dyDescent="0.25">
      <c r="A122" s="10" t="s">
        <v>636</v>
      </c>
    </row>
    <row r="123" spans="1:10" x14ac:dyDescent="0.25">
      <c r="A123" t="s">
        <v>637</v>
      </c>
      <c r="B123" t="s">
        <v>638</v>
      </c>
      <c r="C123" s="11">
        <v>4626</v>
      </c>
      <c r="D123" s="11">
        <v>725</v>
      </c>
      <c r="E123" s="11">
        <v>5351</v>
      </c>
      <c r="F123" s="12">
        <v>-0.02</v>
      </c>
      <c r="G123" s="11">
        <v>292.45</v>
      </c>
      <c r="H123" s="12">
        <v>-354.23</v>
      </c>
      <c r="I123" s="12">
        <v>-61.8</v>
      </c>
      <c r="J123" s="11">
        <v>5412.8</v>
      </c>
    </row>
    <row r="124" spans="1:10" x14ac:dyDescent="0.25">
      <c r="A124" t="s">
        <v>639</v>
      </c>
      <c r="B124" t="s">
        <v>640</v>
      </c>
      <c r="C124" s="11">
        <v>4626</v>
      </c>
      <c r="D124" s="11">
        <v>725</v>
      </c>
      <c r="E124" s="11">
        <v>5351</v>
      </c>
      <c r="F124" s="12">
        <v>-0.02</v>
      </c>
      <c r="G124" s="11">
        <v>292.45</v>
      </c>
      <c r="H124" s="12">
        <v>-354.23</v>
      </c>
      <c r="I124" s="12">
        <v>-61.8</v>
      </c>
      <c r="J124" s="11">
        <v>5412.8</v>
      </c>
    </row>
    <row r="125" spans="1:10" x14ac:dyDescent="0.25">
      <c r="A125" t="s">
        <v>641</v>
      </c>
      <c r="B125" t="s">
        <v>642</v>
      </c>
      <c r="C125" s="11">
        <v>4626</v>
      </c>
      <c r="D125" s="11">
        <v>725</v>
      </c>
      <c r="E125" s="11">
        <v>5351</v>
      </c>
      <c r="F125" s="12">
        <v>-0.02</v>
      </c>
      <c r="G125" s="11">
        <v>292.45</v>
      </c>
      <c r="H125" s="12">
        <v>-354.23</v>
      </c>
      <c r="I125" s="12">
        <v>-61.8</v>
      </c>
      <c r="J125" s="11">
        <v>5412.8</v>
      </c>
    </row>
    <row r="126" spans="1:10" x14ac:dyDescent="0.25">
      <c r="A126" t="s">
        <v>643</v>
      </c>
      <c r="B126" t="s">
        <v>644</v>
      </c>
      <c r="C126" s="11">
        <v>4626</v>
      </c>
      <c r="D126" s="11">
        <v>725</v>
      </c>
      <c r="E126" s="11">
        <v>5351</v>
      </c>
      <c r="F126" s="12">
        <v>-0.02</v>
      </c>
      <c r="G126" s="11">
        <v>292.45</v>
      </c>
      <c r="H126" s="12">
        <v>-354.23</v>
      </c>
      <c r="I126" s="12">
        <v>-61.8</v>
      </c>
      <c r="J126" s="11">
        <v>5412.8</v>
      </c>
    </row>
    <row r="127" spans="1:10" x14ac:dyDescent="0.25">
      <c r="A127" t="s">
        <v>645</v>
      </c>
      <c r="B127" t="s">
        <v>646</v>
      </c>
      <c r="C127" s="11">
        <v>4626</v>
      </c>
      <c r="D127" s="11">
        <v>725</v>
      </c>
      <c r="E127" s="11">
        <v>5351</v>
      </c>
      <c r="F127" s="12">
        <v>-0.02</v>
      </c>
      <c r="G127" s="11">
        <v>292.45</v>
      </c>
      <c r="H127" s="12">
        <v>-354.23</v>
      </c>
      <c r="I127" s="12">
        <v>-61.8</v>
      </c>
      <c r="J127" s="11">
        <v>5412.8</v>
      </c>
    </row>
    <row r="128" spans="1:10" x14ac:dyDescent="0.25">
      <c r="A128" t="s">
        <v>20</v>
      </c>
      <c r="C128" t="s">
        <v>21</v>
      </c>
      <c r="D128" t="s">
        <v>21</v>
      </c>
      <c r="E128" t="s">
        <v>21</v>
      </c>
      <c r="F128" t="s">
        <v>21</v>
      </c>
      <c r="G128" t="s">
        <v>21</v>
      </c>
      <c r="H128" t="s">
        <v>21</v>
      </c>
      <c r="I128" t="s">
        <v>21</v>
      </c>
      <c r="J128" t="s">
        <v>21</v>
      </c>
    </row>
    <row r="129" spans="1:10" x14ac:dyDescent="0.25">
      <c r="C129" s="13">
        <v>23130</v>
      </c>
      <c r="D129" s="13">
        <v>3625</v>
      </c>
      <c r="E129" s="13">
        <v>26755</v>
      </c>
      <c r="F129" s="18">
        <v>-0.1</v>
      </c>
      <c r="G129" s="13">
        <v>1462.25</v>
      </c>
      <c r="H129" s="18">
        <v>-1771.15</v>
      </c>
      <c r="I129" s="18">
        <v>-309</v>
      </c>
      <c r="J129" s="13">
        <v>27064</v>
      </c>
    </row>
    <row r="131" spans="1:10" x14ac:dyDescent="0.25">
      <c r="A131" s="10" t="s">
        <v>647</v>
      </c>
    </row>
    <row r="132" spans="1:10" x14ac:dyDescent="0.25">
      <c r="A132" t="s">
        <v>648</v>
      </c>
      <c r="B132" t="s">
        <v>649</v>
      </c>
      <c r="C132" s="11">
        <v>4626</v>
      </c>
      <c r="D132" s="11">
        <v>725</v>
      </c>
      <c r="E132" s="11">
        <v>5351</v>
      </c>
      <c r="F132" s="12">
        <v>-0.02</v>
      </c>
      <c r="G132" s="11">
        <v>292.45</v>
      </c>
      <c r="H132" s="12">
        <v>-354.23</v>
      </c>
      <c r="I132" s="12">
        <v>-61.8</v>
      </c>
      <c r="J132" s="11">
        <v>5412.8</v>
      </c>
    </row>
    <row r="133" spans="1:10" x14ac:dyDescent="0.25">
      <c r="A133" t="s">
        <v>650</v>
      </c>
      <c r="B133" t="s">
        <v>651</v>
      </c>
      <c r="C133" s="11">
        <v>4626</v>
      </c>
      <c r="D133" s="11">
        <v>725</v>
      </c>
      <c r="E133" s="11">
        <v>5351</v>
      </c>
      <c r="F133" s="12">
        <v>-0.02</v>
      </c>
      <c r="G133" s="11">
        <v>292.45</v>
      </c>
      <c r="H133" s="12">
        <v>-354.23</v>
      </c>
      <c r="I133" s="12">
        <v>-61.8</v>
      </c>
      <c r="J133" s="11">
        <v>5412.8</v>
      </c>
    </row>
    <row r="134" spans="1:10" x14ac:dyDescent="0.25">
      <c r="A134" t="s">
        <v>652</v>
      </c>
      <c r="B134" t="s">
        <v>653</v>
      </c>
      <c r="C134" s="11">
        <v>4626</v>
      </c>
      <c r="D134" s="11">
        <v>725</v>
      </c>
      <c r="E134" s="11">
        <v>5351</v>
      </c>
      <c r="F134" s="12">
        <v>-0.02</v>
      </c>
      <c r="G134" s="11">
        <v>292.45</v>
      </c>
      <c r="H134" s="12">
        <v>-354.23</v>
      </c>
      <c r="I134" s="12">
        <v>-61.8</v>
      </c>
      <c r="J134" s="11">
        <v>5412.8</v>
      </c>
    </row>
    <row r="135" spans="1:10" x14ac:dyDescent="0.25">
      <c r="A135" t="s">
        <v>654</v>
      </c>
      <c r="B135" t="s">
        <v>655</v>
      </c>
      <c r="C135" s="11">
        <v>4626</v>
      </c>
      <c r="D135" s="11">
        <v>725</v>
      </c>
      <c r="E135" s="11">
        <v>5351</v>
      </c>
      <c r="F135" s="12">
        <v>-0.02</v>
      </c>
      <c r="G135" s="11">
        <v>292.45</v>
      </c>
      <c r="H135" s="12">
        <v>-354.23</v>
      </c>
      <c r="I135" s="12">
        <v>-61.8</v>
      </c>
      <c r="J135" s="11">
        <v>5412.8</v>
      </c>
    </row>
    <row r="136" spans="1:10" x14ac:dyDescent="0.25">
      <c r="A136" t="s">
        <v>656</v>
      </c>
      <c r="B136" t="s">
        <v>657</v>
      </c>
      <c r="C136" s="11">
        <v>4626</v>
      </c>
      <c r="D136" s="11">
        <v>725</v>
      </c>
      <c r="E136" s="11">
        <v>5351</v>
      </c>
      <c r="F136" s="12">
        <v>-0.02</v>
      </c>
      <c r="G136" s="11">
        <v>292.45</v>
      </c>
      <c r="H136" s="12">
        <v>-354.23</v>
      </c>
      <c r="I136" s="12">
        <v>-61.8</v>
      </c>
      <c r="J136" s="11">
        <v>5412.8</v>
      </c>
    </row>
    <row r="137" spans="1:10" x14ac:dyDescent="0.25">
      <c r="A137" t="s">
        <v>658</v>
      </c>
      <c r="B137" t="s">
        <v>659</v>
      </c>
      <c r="C137" s="11">
        <v>4626</v>
      </c>
      <c r="D137" s="11">
        <v>725</v>
      </c>
      <c r="E137" s="11">
        <v>5351</v>
      </c>
      <c r="F137" s="12">
        <v>-0.02</v>
      </c>
      <c r="G137" s="11">
        <v>292.45</v>
      </c>
      <c r="H137" s="12">
        <v>-354.23</v>
      </c>
      <c r="I137" s="12">
        <v>-61.8</v>
      </c>
      <c r="J137" s="11">
        <v>5412.8</v>
      </c>
    </row>
    <row r="138" spans="1:10" x14ac:dyDescent="0.25">
      <c r="A138" t="s">
        <v>20</v>
      </c>
      <c r="C138" t="s">
        <v>21</v>
      </c>
      <c r="D138" t="s">
        <v>21</v>
      </c>
      <c r="E138" t="s">
        <v>21</v>
      </c>
      <c r="F138" t="s">
        <v>21</v>
      </c>
      <c r="G138" t="s">
        <v>21</v>
      </c>
      <c r="H138" t="s">
        <v>21</v>
      </c>
      <c r="I138" t="s">
        <v>21</v>
      </c>
      <c r="J138" t="s">
        <v>21</v>
      </c>
    </row>
    <row r="139" spans="1:10" x14ac:dyDescent="0.25">
      <c r="C139" s="13">
        <v>27756</v>
      </c>
      <c r="D139" s="13">
        <v>4350</v>
      </c>
      <c r="E139" s="13">
        <v>32106</v>
      </c>
      <c r="F139" s="18">
        <v>-0.12</v>
      </c>
      <c r="G139" s="13">
        <v>1754.7</v>
      </c>
      <c r="H139" s="18">
        <v>-2125.38</v>
      </c>
      <c r="I139" s="18">
        <v>-370.8</v>
      </c>
      <c r="J139" s="13">
        <v>32476.799999999999</v>
      </c>
    </row>
    <row r="141" spans="1:10" x14ac:dyDescent="0.25">
      <c r="A141" s="10" t="s">
        <v>660</v>
      </c>
    </row>
    <row r="142" spans="1:10" x14ac:dyDescent="0.25">
      <c r="A142" t="s">
        <v>661</v>
      </c>
      <c r="B142" t="s">
        <v>662</v>
      </c>
      <c r="C142" s="11">
        <v>4626</v>
      </c>
      <c r="D142" s="11">
        <v>725</v>
      </c>
      <c r="E142" s="11">
        <v>5351</v>
      </c>
      <c r="F142" s="12">
        <v>-0.02</v>
      </c>
      <c r="G142" s="11">
        <v>292.45</v>
      </c>
      <c r="H142" s="12">
        <v>-354.23</v>
      </c>
      <c r="I142" s="12">
        <v>-61.8</v>
      </c>
      <c r="J142" s="11">
        <v>5412.8</v>
      </c>
    </row>
    <row r="143" spans="1:10" x14ac:dyDescent="0.25">
      <c r="A143" t="s">
        <v>663</v>
      </c>
      <c r="B143" t="s">
        <v>664</v>
      </c>
      <c r="C143" s="11">
        <v>4626</v>
      </c>
      <c r="D143" s="11">
        <v>725</v>
      </c>
      <c r="E143" s="11">
        <v>5351</v>
      </c>
      <c r="F143" s="12">
        <v>-0.02</v>
      </c>
      <c r="G143" s="11">
        <v>292.45</v>
      </c>
      <c r="H143" s="12">
        <v>-354.23</v>
      </c>
      <c r="I143" s="12">
        <v>-61.8</v>
      </c>
      <c r="J143" s="11">
        <v>5412.8</v>
      </c>
    </row>
    <row r="144" spans="1:10" x14ac:dyDescent="0.25">
      <c r="A144" t="s">
        <v>665</v>
      </c>
      <c r="B144" t="s">
        <v>666</v>
      </c>
      <c r="C144" s="11">
        <v>4626</v>
      </c>
      <c r="D144" s="11">
        <v>725</v>
      </c>
      <c r="E144" s="11">
        <v>5351</v>
      </c>
      <c r="F144" s="12">
        <v>-0.02</v>
      </c>
      <c r="G144" s="11">
        <v>292.45</v>
      </c>
      <c r="H144" s="12">
        <v>-354.23</v>
      </c>
      <c r="I144" s="12">
        <v>-61.8</v>
      </c>
      <c r="J144" s="11">
        <v>5412.8</v>
      </c>
    </row>
    <row r="145" spans="1:10" x14ac:dyDescent="0.25">
      <c r="A145" t="s">
        <v>667</v>
      </c>
      <c r="B145" t="s">
        <v>668</v>
      </c>
      <c r="C145" s="11">
        <v>4626</v>
      </c>
      <c r="D145" s="11">
        <v>725</v>
      </c>
      <c r="E145" s="11">
        <v>5351</v>
      </c>
      <c r="F145" s="12">
        <v>-0.02</v>
      </c>
      <c r="G145" s="11">
        <v>292.45</v>
      </c>
      <c r="H145" s="12">
        <v>-354.23</v>
      </c>
      <c r="I145" s="12">
        <v>-61.8</v>
      </c>
      <c r="J145" s="11">
        <v>5412.8</v>
      </c>
    </row>
    <row r="146" spans="1:10" x14ac:dyDescent="0.25">
      <c r="A146" t="s">
        <v>669</v>
      </c>
      <c r="B146" t="s">
        <v>670</v>
      </c>
      <c r="C146" s="11">
        <v>4626</v>
      </c>
      <c r="D146" s="11">
        <v>725</v>
      </c>
      <c r="E146" s="11">
        <v>5351</v>
      </c>
      <c r="F146" s="12">
        <v>-0.02</v>
      </c>
      <c r="G146" s="11">
        <v>292.45</v>
      </c>
      <c r="H146" s="12">
        <v>-354.23</v>
      </c>
      <c r="I146" s="12">
        <v>-61.8</v>
      </c>
      <c r="J146" s="11">
        <v>5412.8</v>
      </c>
    </row>
    <row r="147" spans="1:10" x14ac:dyDescent="0.25">
      <c r="A147" t="s">
        <v>20</v>
      </c>
      <c r="C147" t="s">
        <v>21</v>
      </c>
      <c r="D147" t="s">
        <v>21</v>
      </c>
      <c r="E147" t="s">
        <v>21</v>
      </c>
      <c r="F147" t="s">
        <v>21</v>
      </c>
      <c r="G147" t="s">
        <v>21</v>
      </c>
      <c r="H147" t="s">
        <v>21</v>
      </c>
      <c r="I147" t="s">
        <v>21</v>
      </c>
      <c r="J147" t="s">
        <v>21</v>
      </c>
    </row>
    <row r="148" spans="1:10" x14ac:dyDescent="0.25">
      <c r="C148" s="13">
        <v>23130</v>
      </c>
      <c r="D148" s="13">
        <v>3625</v>
      </c>
      <c r="E148" s="13">
        <v>26755</v>
      </c>
      <c r="F148" s="18">
        <v>-0.1</v>
      </c>
      <c r="G148" s="13">
        <v>1462.25</v>
      </c>
      <c r="H148" s="18">
        <v>-1771.15</v>
      </c>
      <c r="I148" s="18">
        <v>-309</v>
      </c>
      <c r="J148" s="13">
        <v>27064</v>
      </c>
    </row>
    <row r="150" spans="1:10" x14ac:dyDescent="0.25">
      <c r="A150" s="10" t="s">
        <v>671</v>
      </c>
    </row>
    <row r="151" spans="1:10" x14ac:dyDescent="0.25">
      <c r="A151" t="s">
        <v>672</v>
      </c>
      <c r="B151" t="s">
        <v>673</v>
      </c>
      <c r="C151" s="11">
        <v>4626</v>
      </c>
      <c r="D151" s="11">
        <v>725</v>
      </c>
      <c r="E151" s="11">
        <v>5351</v>
      </c>
      <c r="F151" s="12">
        <v>-0.02</v>
      </c>
      <c r="G151" s="11">
        <v>292.45</v>
      </c>
      <c r="H151" s="12">
        <v>-354.23</v>
      </c>
      <c r="I151" s="12">
        <v>-61.8</v>
      </c>
      <c r="J151" s="11">
        <v>5412.8</v>
      </c>
    </row>
    <row r="152" spans="1:10" x14ac:dyDescent="0.25">
      <c r="A152" t="s">
        <v>674</v>
      </c>
      <c r="B152" t="s">
        <v>675</v>
      </c>
      <c r="C152" s="11">
        <v>4626</v>
      </c>
      <c r="D152" s="11">
        <v>725</v>
      </c>
      <c r="E152" s="11">
        <v>5351</v>
      </c>
      <c r="F152" s="12">
        <v>-0.02</v>
      </c>
      <c r="G152" s="11">
        <v>292.45</v>
      </c>
      <c r="H152" s="12">
        <v>-354.23</v>
      </c>
      <c r="I152" s="12">
        <v>-61.8</v>
      </c>
      <c r="J152" s="11">
        <v>5412.8</v>
      </c>
    </row>
    <row r="153" spans="1:10" x14ac:dyDescent="0.25">
      <c r="A153" t="s">
        <v>676</v>
      </c>
      <c r="B153" t="s">
        <v>677</v>
      </c>
      <c r="C153" s="11">
        <v>4626</v>
      </c>
      <c r="D153" s="11">
        <v>725</v>
      </c>
      <c r="E153" s="11">
        <v>5351</v>
      </c>
      <c r="F153" s="12">
        <v>-0.02</v>
      </c>
      <c r="G153" s="11">
        <v>292.45</v>
      </c>
      <c r="H153" s="12">
        <v>-354.23</v>
      </c>
      <c r="I153" s="12">
        <v>-61.8</v>
      </c>
      <c r="J153" s="11">
        <v>5412.8</v>
      </c>
    </row>
    <row r="154" spans="1:10" x14ac:dyDescent="0.25">
      <c r="A154" t="s">
        <v>678</v>
      </c>
      <c r="B154" t="s">
        <v>679</v>
      </c>
      <c r="C154" s="11">
        <v>4626</v>
      </c>
      <c r="D154" s="11">
        <v>725</v>
      </c>
      <c r="E154" s="11">
        <v>5351</v>
      </c>
      <c r="F154" s="12">
        <v>-0.02</v>
      </c>
      <c r="G154" s="11">
        <v>292.45</v>
      </c>
      <c r="H154" s="12">
        <v>-354.23</v>
      </c>
      <c r="I154" s="12">
        <v>-61.8</v>
      </c>
      <c r="J154" s="11">
        <v>5412.8</v>
      </c>
    </row>
    <row r="155" spans="1:10" x14ac:dyDescent="0.25">
      <c r="A155" t="s">
        <v>680</v>
      </c>
      <c r="B155" t="s">
        <v>681</v>
      </c>
      <c r="C155" s="11">
        <v>4626</v>
      </c>
      <c r="D155" s="11">
        <v>725</v>
      </c>
      <c r="E155" s="11">
        <v>5351</v>
      </c>
      <c r="F155" s="12">
        <v>-0.02</v>
      </c>
      <c r="G155" s="11">
        <v>292.45</v>
      </c>
      <c r="H155" s="12">
        <v>-354.23</v>
      </c>
      <c r="I155" s="12">
        <v>-61.8</v>
      </c>
      <c r="J155" s="11">
        <v>5412.8</v>
      </c>
    </row>
    <row r="156" spans="1:10" x14ac:dyDescent="0.25">
      <c r="A156" t="s">
        <v>20</v>
      </c>
      <c r="C156" t="s">
        <v>21</v>
      </c>
      <c r="D156" t="s">
        <v>21</v>
      </c>
      <c r="E156" t="s">
        <v>21</v>
      </c>
      <c r="F156" t="s">
        <v>21</v>
      </c>
      <c r="G156" t="s">
        <v>21</v>
      </c>
      <c r="H156" t="s">
        <v>21</v>
      </c>
      <c r="I156" t="s">
        <v>21</v>
      </c>
      <c r="J156" t="s">
        <v>21</v>
      </c>
    </row>
    <row r="157" spans="1:10" x14ac:dyDescent="0.25">
      <c r="C157" s="13">
        <v>23130</v>
      </c>
      <c r="D157" s="13">
        <v>3625</v>
      </c>
      <c r="E157" s="13">
        <v>26755</v>
      </c>
      <c r="F157" s="18">
        <v>-0.1</v>
      </c>
      <c r="G157" s="13">
        <v>1462.25</v>
      </c>
      <c r="H157" s="18">
        <v>-1771.15</v>
      </c>
      <c r="I157" s="18">
        <v>-309</v>
      </c>
      <c r="J157" s="13">
        <v>27064</v>
      </c>
    </row>
    <row r="159" spans="1:10" x14ac:dyDescent="0.25">
      <c r="A159" s="10" t="s">
        <v>682</v>
      </c>
    </row>
    <row r="160" spans="1:10" x14ac:dyDescent="0.25">
      <c r="A160" t="s">
        <v>683</v>
      </c>
      <c r="B160" t="s">
        <v>684</v>
      </c>
      <c r="C160" s="11">
        <v>4626</v>
      </c>
      <c r="D160" s="11">
        <v>1300</v>
      </c>
      <c r="E160" s="11">
        <v>5926</v>
      </c>
      <c r="F160" s="12">
        <v>-0.02</v>
      </c>
      <c r="G160" s="11">
        <v>292.45</v>
      </c>
      <c r="H160" s="12">
        <v>-354.23</v>
      </c>
      <c r="I160" s="12">
        <v>-61.8</v>
      </c>
      <c r="J160" s="11">
        <v>5987.8</v>
      </c>
    </row>
    <row r="161" spans="1:10" x14ac:dyDescent="0.25">
      <c r="A161" t="s">
        <v>685</v>
      </c>
      <c r="B161" t="s">
        <v>686</v>
      </c>
      <c r="C161" s="11">
        <v>4626</v>
      </c>
      <c r="D161" s="11">
        <v>985</v>
      </c>
      <c r="E161" s="11">
        <v>5611</v>
      </c>
      <c r="F161" s="12">
        <v>-0.02</v>
      </c>
      <c r="G161" s="11">
        <v>292.45</v>
      </c>
      <c r="H161" s="12">
        <v>-354.23</v>
      </c>
      <c r="I161" s="12">
        <v>-61.8</v>
      </c>
      <c r="J161" s="11">
        <v>5672.8</v>
      </c>
    </row>
    <row r="162" spans="1:10" x14ac:dyDescent="0.25">
      <c r="A162" t="s">
        <v>687</v>
      </c>
      <c r="B162" t="s">
        <v>688</v>
      </c>
      <c r="C162" s="11">
        <v>4626</v>
      </c>
      <c r="D162" s="11">
        <v>725</v>
      </c>
      <c r="E162" s="11">
        <v>5351</v>
      </c>
      <c r="F162" s="12">
        <v>-0.02</v>
      </c>
      <c r="G162" s="11">
        <v>292.45</v>
      </c>
      <c r="H162" s="12">
        <v>-354.23</v>
      </c>
      <c r="I162" s="12">
        <v>-61.8</v>
      </c>
      <c r="J162" s="11">
        <v>5412.8</v>
      </c>
    </row>
    <row r="163" spans="1:10" x14ac:dyDescent="0.25">
      <c r="A163" t="s">
        <v>689</v>
      </c>
      <c r="B163" t="s">
        <v>690</v>
      </c>
      <c r="C163" s="11">
        <v>4626</v>
      </c>
      <c r="D163" s="11">
        <v>1300</v>
      </c>
      <c r="E163" s="11">
        <v>5926</v>
      </c>
      <c r="F163" s="12">
        <v>-0.02</v>
      </c>
      <c r="G163" s="11">
        <v>292.45</v>
      </c>
      <c r="H163" s="12">
        <v>-354.23</v>
      </c>
      <c r="I163" s="12">
        <v>-61.8</v>
      </c>
      <c r="J163" s="11">
        <v>5987.8</v>
      </c>
    </row>
    <row r="164" spans="1:10" x14ac:dyDescent="0.25">
      <c r="A164" t="s">
        <v>691</v>
      </c>
      <c r="B164" t="s">
        <v>692</v>
      </c>
      <c r="C164" s="11">
        <v>4626</v>
      </c>
      <c r="D164" s="11">
        <v>1300</v>
      </c>
      <c r="E164" s="11">
        <v>5926</v>
      </c>
      <c r="F164" s="12">
        <v>-0.02</v>
      </c>
      <c r="G164" s="11">
        <v>292.45</v>
      </c>
      <c r="H164" s="12">
        <v>-354.23</v>
      </c>
      <c r="I164" s="12">
        <v>-61.8</v>
      </c>
      <c r="J164" s="11">
        <v>5987.8</v>
      </c>
    </row>
    <row r="165" spans="1:10" x14ac:dyDescent="0.25">
      <c r="A165" t="s">
        <v>693</v>
      </c>
      <c r="B165" t="s">
        <v>694</v>
      </c>
      <c r="C165" s="11">
        <v>4626</v>
      </c>
      <c r="D165" s="11">
        <v>985</v>
      </c>
      <c r="E165" s="11">
        <v>5611</v>
      </c>
      <c r="F165" s="12">
        <v>-0.02</v>
      </c>
      <c r="G165" s="11">
        <v>292.45</v>
      </c>
      <c r="H165" s="12">
        <v>-354.23</v>
      </c>
      <c r="I165" s="12">
        <v>-61.8</v>
      </c>
      <c r="J165" s="11">
        <v>5672.8</v>
      </c>
    </row>
    <row r="166" spans="1:10" x14ac:dyDescent="0.25">
      <c r="A166" t="s">
        <v>20</v>
      </c>
      <c r="C166" t="s">
        <v>21</v>
      </c>
      <c r="D166" t="s">
        <v>21</v>
      </c>
      <c r="E166" t="s">
        <v>21</v>
      </c>
      <c r="F166" t="s">
        <v>21</v>
      </c>
      <c r="G166" t="s">
        <v>21</v>
      </c>
      <c r="H166" t="s">
        <v>21</v>
      </c>
      <c r="I166" t="s">
        <v>21</v>
      </c>
      <c r="J166" t="s">
        <v>21</v>
      </c>
    </row>
    <row r="167" spans="1:10" x14ac:dyDescent="0.25">
      <c r="C167" s="13">
        <v>27756</v>
      </c>
      <c r="D167" s="13">
        <v>6595</v>
      </c>
      <c r="E167" s="13">
        <v>34351</v>
      </c>
      <c r="F167" s="18">
        <v>-0.12</v>
      </c>
      <c r="G167" s="13">
        <v>1754.7</v>
      </c>
      <c r="H167" s="18">
        <v>-2125.38</v>
      </c>
      <c r="I167" s="18">
        <v>-370.8</v>
      </c>
      <c r="J167" s="13">
        <v>34721.800000000003</v>
      </c>
    </row>
    <row r="169" spans="1:10" x14ac:dyDescent="0.25">
      <c r="A169" s="10" t="s">
        <v>695</v>
      </c>
    </row>
    <row r="170" spans="1:10" x14ac:dyDescent="0.25">
      <c r="A170" t="s">
        <v>696</v>
      </c>
      <c r="B170" t="s">
        <v>697</v>
      </c>
      <c r="C170" s="11">
        <v>4626</v>
      </c>
      <c r="D170" s="11">
        <v>985</v>
      </c>
      <c r="E170" s="11">
        <v>5611</v>
      </c>
      <c r="F170" s="12">
        <v>-0.02</v>
      </c>
      <c r="G170" s="11">
        <v>292.45</v>
      </c>
      <c r="H170" s="12">
        <v>-354.23</v>
      </c>
      <c r="I170" s="12">
        <v>-61.8</v>
      </c>
      <c r="J170" s="11">
        <v>5672.8</v>
      </c>
    </row>
    <row r="171" spans="1:10" x14ac:dyDescent="0.25">
      <c r="A171" t="s">
        <v>698</v>
      </c>
      <c r="B171" t="s">
        <v>699</v>
      </c>
      <c r="C171" s="11">
        <v>4626</v>
      </c>
      <c r="D171" s="11">
        <v>985</v>
      </c>
      <c r="E171" s="11">
        <v>5611</v>
      </c>
      <c r="F171" s="12">
        <v>-0.02</v>
      </c>
      <c r="G171" s="11">
        <v>292.45</v>
      </c>
      <c r="H171" s="12">
        <v>-354.23</v>
      </c>
      <c r="I171" s="12">
        <v>-61.8</v>
      </c>
      <c r="J171" s="11">
        <v>5672.8</v>
      </c>
    </row>
    <row r="172" spans="1:10" x14ac:dyDescent="0.25">
      <c r="A172" t="s">
        <v>700</v>
      </c>
      <c r="B172" t="s">
        <v>701</v>
      </c>
      <c r="C172" s="11">
        <v>4626</v>
      </c>
      <c r="D172" s="11">
        <v>725</v>
      </c>
      <c r="E172" s="11">
        <v>5351</v>
      </c>
      <c r="F172" s="12">
        <v>-0.02</v>
      </c>
      <c r="G172" s="11">
        <v>292.45</v>
      </c>
      <c r="H172" s="12">
        <v>-354.23</v>
      </c>
      <c r="I172" s="12">
        <v>-61.8</v>
      </c>
      <c r="J172" s="11">
        <v>5412.8</v>
      </c>
    </row>
    <row r="173" spans="1:10" x14ac:dyDescent="0.25">
      <c r="A173" t="s">
        <v>702</v>
      </c>
      <c r="B173" t="s">
        <v>703</v>
      </c>
      <c r="C173" s="11">
        <v>4626</v>
      </c>
      <c r="D173" s="11">
        <v>725</v>
      </c>
      <c r="E173" s="11">
        <v>5351</v>
      </c>
      <c r="F173" s="12">
        <v>-0.02</v>
      </c>
      <c r="G173" s="11">
        <v>292.45</v>
      </c>
      <c r="H173" s="12">
        <v>-354.23</v>
      </c>
      <c r="I173" s="12">
        <v>-61.8</v>
      </c>
      <c r="J173" s="11">
        <v>5412.8</v>
      </c>
    </row>
    <row r="174" spans="1:10" x14ac:dyDescent="0.25">
      <c r="A174" t="s">
        <v>704</v>
      </c>
      <c r="B174" t="s">
        <v>705</v>
      </c>
      <c r="C174" s="11">
        <v>4626</v>
      </c>
      <c r="D174" s="11">
        <v>725</v>
      </c>
      <c r="E174" s="11">
        <v>5351</v>
      </c>
      <c r="F174" s="12">
        <v>-0.02</v>
      </c>
      <c r="G174" s="11">
        <v>292.45</v>
      </c>
      <c r="H174" s="12">
        <v>-354.23</v>
      </c>
      <c r="I174" s="12">
        <v>-61.8</v>
      </c>
      <c r="J174" s="11">
        <v>5412.8</v>
      </c>
    </row>
    <row r="175" spans="1:10" x14ac:dyDescent="0.25">
      <c r="A175" t="s">
        <v>20</v>
      </c>
      <c r="C175" t="s">
        <v>21</v>
      </c>
      <c r="D175" t="s">
        <v>21</v>
      </c>
      <c r="E175" t="s">
        <v>21</v>
      </c>
      <c r="F175" t="s">
        <v>21</v>
      </c>
      <c r="G175" t="s">
        <v>21</v>
      </c>
      <c r="H175" t="s">
        <v>21</v>
      </c>
      <c r="I175" t="s">
        <v>21</v>
      </c>
      <c r="J175" t="s">
        <v>21</v>
      </c>
    </row>
    <row r="176" spans="1:10" x14ac:dyDescent="0.25">
      <c r="C176" s="13">
        <v>23130</v>
      </c>
      <c r="D176" s="13">
        <v>4145</v>
      </c>
      <c r="E176" s="13">
        <v>27275</v>
      </c>
      <c r="F176" s="18">
        <v>-0.1</v>
      </c>
      <c r="G176" s="13">
        <v>1462.25</v>
      </c>
      <c r="H176" s="18">
        <v>-1771.15</v>
      </c>
      <c r="I176" s="18">
        <v>-309</v>
      </c>
      <c r="J176" s="13">
        <v>27584</v>
      </c>
    </row>
    <row r="178" spans="1:10" x14ac:dyDescent="0.25">
      <c r="A178" s="10" t="s">
        <v>706</v>
      </c>
    </row>
    <row r="179" spans="1:10" x14ac:dyDescent="0.25">
      <c r="A179" t="s">
        <v>707</v>
      </c>
      <c r="B179" t="s">
        <v>708</v>
      </c>
      <c r="C179" s="11">
        <v>4626</v>
      </c>
      <c r="D179" s="11">
        <v>985</v>
      </c>
      <c r="E179" s="11">
        <v>5611</v>
      </c>
      <c r="F179" s="12">
        <v>-0.02</v>
      </c>
      <c r="G179" s="11">
        <v>292.45</v>
      </c>
      <c r="H179" s="12">
        <v>-354.23</v>
      </c>
      <c r="I179" s="12">
        <v>-61.8</v>
      </c>
      <c r="J179" s="11">
        <v>5672.8</v>
      </c>
    </row>
    <row r="180" spans="1:10" x14ac:dyDescent="0.25">
      <c r="A180" t="s">
        <v>709</v>
      </c>
      <c r="B180" t="s">
        <v>710</v>
      </c>
      <c r="C180" s="11">
        <v>4626</v>
      </c>
      <c r="D180" s="11">
        <v>1300</v>
      </c>
      <c r="E180" s="11">
        <v>5926</v>
      </c>
      <c r="F180" s="12">
        <v>-0.02</v>
      </c>
      <c r="G180" s="11">
        <v>292.45</v>
      </c>
      <c r="H180" s="12">
        <v>-354.23</v>
      </c>
      <c r="I180" s="12">
        <v>-61.8</v>
      </c>
      <c r="J180" s="11">
        <v>5987.8</v>
      </c>
    </row>
    <row r="181" spans="1:10" x14ac:dyDescent="0.25">
      <c r="A181" t="s">
        <v>711</v>
      </c>
      <c r="B181" t="s">
        <v>712</v>
      </c>
      <c r="C181" s="11">
        <v>4626</v>
      </c>
      <c r="D181" s="11">
        <v>985</v>
      </c>
      <c r="E181" s="11">
        <v>5611</v>
      </c>
      <c r="F181" s="12">
        <v>-0.02</v>
      </c>
      <c r="G181" s="11">
        <v>292.45</v>
      </c>
      <c r="H181" s="12">
        <v>-354.23</v>
      </c>
      <c r="I181" s="12">
        <v>-61.8</v>
      </c>
      <c r="J181" s="11">
        <v>5672.8</v>
      </c>
    </row>
    <row r="182" spans="1:10" x14ac:dyDescent="0.25">
      <c r="A182" t="s">
        <v>713</v>
      </c>
      <c r="B182" t="s">
        <v>714</v>
      </c>
      <c r="C182" s="11">
        <v>4626</v>
      </c>
      <c r="D182" s="11">
        <v>985</v>
      </c>
      <c r="E182" s="11">
        <v>5611</v>
      </c>
      <c r="F182" s="12">
        <v>-0.02</v>
      </c>
      <c r="G182" s="11">
        <v>292.45</v>
      </c>
      <c r="H182" s="12">
        <v>-354.23</v>
      </c>
      <c r="I182" s="12">
        <v>-61.8</v>
      </c>
      <c r="J182" s="11">
        <v>5672.8</v>
      </c>
    </row>
    <row r="183" spans="1:10" x14ac:dyDescent="0.25">
      <c r="A183" t="s">
        <v>715</v>
      </c>
      <c r="B183" t="s">
        <v>716</v>
      </c>
      <c r="C183" s="11">
        <v>4626</v>
      </c>
      <c r="D183" s="11">
        <v>1300</v>
      </c>
      <c r="E183" s="11">
        <v>5926</v>
      </c>
      <c r="F183" s="12">
        <v>-0.02</v>
      </c>
      <c r="G183" s="11">
        <v>292.45</v>
      </c>
      <c r="H183" s="12">
        <v>-354.23</v>
      </c>
      <c r="I183" s="12">
        <v>-61.8</v>
      </c>
      <c r="J183" s="11">
        <v>5987.8</v>
      </c>
    </row>
    <row r="184" spans="1:10" x14ac:dyDescent="0.25">
      <c r="A184" t="s">
        <v>717</v>
      </c>
      <c r="B184" t="s">
        <v>718</v>
      </c>
      <c r="C184" s="11">
        <v>4626</v>
      </c>
      <c r="D184" s="11">
        <v>1300</v>
      </c>
      <c r="E184" s="11">
        <v>5926</v>
      </c>
      <c r="F184" s="12">
        <v>-0.02</v>
      </c>
      <c r="G184" s="11">
        <v>292.45</v>
      </c>
      <c r="H184" s="12">
        <v>-354.23</v>
      </c>
      <c r="I184" s="12">
        <v>-61.8</v>
      </c>
      <c r="J184" s="11">
        <v>5987.8</v>
      </c>
    </row>
    <row r="185" spans="1:10" x14ac:dyDescent="0.25">
      <c r="A185" t="s">
        <v>20</v>
      </c>
      <c r="C185" t="s">
        <v>21</v>
      </c>
      <c r="D185" t="s">
        <v>21</v>
      </c>
      <c r="E185" t="s">
        <v>21</v>
      </c>
      <c r="F185" t="s">
        <v>21</v>
      </c>
      <c r="G185" t="s">
        <v>21</v>
      </c>
      <c r="H185" t="s">
        <v>21</v>
      </c>
      <c r="I185" t="s">
        <v>21</v>
      </c>
      <c r="J185" t="s">
        <v>21</v>
      </c>
    </row>
    <row r="186" spans="1:10" x14ac:dyDescent="0.25">
      <c r="C186" s="13">
        <v>27756</v>
      </c>
      <c r="D186" s="13">
        <v>6855</v>
      </c>
      <c r="E186" s="13">
        <v>34611</v>
      </c>
      <c r="F186" s="18">
        <v>-0.12</v>
      </c>
      <c r="G186" s="13">
        <v>1754.7</v>
      </c>
      <c r="H186" s="18">
        <v>-2125.38</v>
      </c>
      <c r="I186" s="18">
        <v>-370.8</v>
      </c>
      <c r="J186" s="13">
        <v>34981.800000000003</v>
      </c>
    </row>
    <row r="188" spans="1:10" x14ac:dyDescent="0.25">
      <c r="A188" s="10" t="s">
        <v>719</v>
      </c>
    </row>
    <row r="189" spans="1:10" x14ac:dyDescent="0.25">
      <c r="A189" t="s">
        <v>720</v>
      </c>
      <c r="B189" t="s">
        <v>721</v>
      </c>
      <c r="C189" s="11">
        <v>4626</v>
      </c>
      <c r="D189" s="11">
        <v>985</v>
      </c>
      <c r="E189" s="11">
        <v>5611</v>
      </c>
      <c r="F189" s="12">
        <v>-0.02</v>
      </c>
      <c r="G189" s="11">
        <v>292.45</v>
      </c>
      <c r="H189" s="12">
        <v>-354.23</v>
      </c>
      <c r="I189" s="12">
        <v>-61.8</v>
      </c>
      <c r="J189" s="11">
        <v>5672.8</v>
      </c>
    </row>
    <row r="190" spans="1:10" x14ac:dyDescent="0.25">
      <c r="A190" t="s">
        <v>722</v>
      </c>
      <c r="B190" t="s">
        <v>723</v>
      </c>
      <c r="C190" s="11">
        <v>4626</v>
      </c>
      <c r="D190" s="11">
        <v>1300</v>
      </c>
      <c r="E190" s="11">
        <v>5926</v>
      </c>
      <c r="F190" s="12">
        <v>-0.02</v>
      </c>
      <c r="G190" s="11">
        <v>292.45</v>
      </c>
      <c r="H190" s="12">
        <v>-354.23</v>
      </c>
      <c r="I190" s="12">
        <v>-61.8</v>
      </c>
      <c r="J190" s="11">
        <v>5987.8</v>
      </c>
    </row>
    <row r="191" spans="1:10" x14ac:dyDescent="0.25">
      <c r="A191" t="s">
        <v>20</v>
      </c>
      <c r="C191" t="s">
        <v>21</v>
      </c>
      <c r="D191" t="s">
        <v>21</v>
      </c>
      <c r="E191" t="s">
        <v>21</v>
      </c>
      <c r="F191" t="s">
        <v>21</v>
      </c>
      <c r="G191" t="s">
        <v>21</v>
      </c>
      <c r="H191" t="s">
        <v>21</v>
      </c>
      <c r="I191" t="s">
        <v>21</v>
      </c>
      <c r="J191" t="s">
        <v>21</v>
      </c>
    </row>
    <row r="192" spans="1:10" x14ac:dyDescent="0.25">
      <c r="C192" s="13">
        <v>9252</v>
      </c>
      <c r="D192" s="13">
        <v>2285</v>
      </c>
      <c r="E192" s="13">
        <v>11537</v>
      </c>
      <c r="F192" s="18">
        <v>-0.04</v>
      </c>
      <c r="G192" s="13">
        <v>584.9</v>
      </c>
      <c r="H192" s="18">
        <v>-708.46</v>
      </c>
      <c r="I192" s="18">
        <v>-123.6</v>
      </c>
      <c r="J192" s="13">
        <v>11660.6</v>
      </c>
    </row>
    <row r="194" spans="1:10" x14ac:dyDescent="0.25">
      <c r="A194" s="10" t="s">
        <v>724</v>
      </c>
    </row>
    <row r="195" spans="1:10" x14ac:dyDescent="0.25">
      <c r="A195" t="s">
        <v>725</v>
      </c>
      <c r="B195" t="s">
        <v>726</v>
      </c>
      <c r="C195" s="11">
        <v>4626</v>
      </c>
      <c r="D195" s="11">
        <v>1300</v>
      </c>
      <c r="E195" s="11">
        <v>5926</v>
      </c>
      <c r="F195" s="12">
        <v>-0.02</v>
      </c>
      <c r="G195" s="11">
        <v>292.45</v>
      </c>
      <c r="H195" s="12">
        <v>-354.23</v>
      </c>
      <c r="I195" s="12">
        <v>-61.8</v>
      </c>
      <c r="J195" s="11">
        <v>5987.8</v>
      </c>
    </row>
    <row r="196" spans="1:10" x14ac:dyDescent="0.25">
      <c r="A196" t="s">
        <v>727</v>
      </c>
      <c r="B196" t="s">
        <v>728</v>
      </c>
      <c r="C196" s="11">
        <v>4626</v>
      </c>
      <c r="D196" s="11">
        <v>1300</v>
      </c>
      <c r="E196" s="11">
        <v>5926</v>
      </c>
      <c r="F196" s="12">
        <v>-0.02</v>
      </c>
      <c r="G196" s="11">
        <v>292.45</v>
      </c>
      <c r="H196" s="12">
        <v>-354.23</v>
      </c>
      <c r="I196" s="12">
        <v>-61.8</v>
      </c>
      <c r="J196" s="11">
        <v>5987.8</v>
      </c>
    </row>
    <row r="197" spans="1:10" x14ac:dyDescent="0.25">
      <c r="A197" t="s">
        <v>729</v>
      </c>
      <c r="B197" t="s">
        <v>730</v>
      </c>
      <c r="C197" s="11">
        <v>4626</v>
      </c>
      <c r="D197" s="11">
        <v>985</v>
      </c>
      <c r="E197" s="11">
        <v>5611</v>
      </c>
      <c r="F197" s="12">
        <v>-0.02</v>
      </c>
      <c r="G197" s="11">
        <v>292.45</v>
      </c>
      <c r="H197" s="12">
        <v>-354.23</v>
      </c>
      <c r="I197" s="12">
        <v>-61.8</v>
      </c>
      <c r="J197" s="11">
        <v>5672.8</v>
      </c>
    </row>
    <row r="198" spans="1:10" x14ac:dyDescent="0.25">
      <c r="A198" t="s">
        <v>731</v>
      </c>
      <c r="B198" t="s">
        <v>732</v>
      </c>
      <c r="C198" s="11">
        <v>4626</v>
      </c>
      <c r="D198" s="11">
        <v>1300</v>
      </c>
      <c r="E198" s="11">
        <v>5926</v>
      </c>
      <c r="F198" s="12">
        <v>-0.02</v>
      </c>
      <c r="G198" s="11">
        <v>292.45</v>
      </c>
      <c r="H198" s="12">
        <v>-354.23</v>
      </c>
      <c r="I198" s="12">
        <v>-61.8</v>
      </c>
      <c r="J198" s="11">
        <v>5987.8</v>
      </c>
    </row>
    <row r="199" spans="1:10" x14ac:dyDescent="0.25">
      <c r="A199" t="s">
        <v>733</v>
      </c>
      <c r="B199" t="s">
        <v>734</v>
      </c>
      <c r="C199" s="11">
        <v>4626</v>
      </c>
      <c r="D199" s="11">
        <v>985</v>
      </c>
      <c r="E199" s="11">
        <v>5611</v>
      </c>
      <c r="F199" s="12">
        <v>-0.02</v>
      </c>
      <c r="G199" s="11">
        <v>292.45</v>
      </c>
      <c r="H199" s="12">
        <v>-354.23</v>
      </c>
      <c r="I199" s="12">
        <v>-61.8</v>
      </c>
      <c r="J199" s="11">
        <v>5672.8</v>
      </c>
    </row>
    <row r="200" spans="1:10" x14ac:dyDescent="0.25">
      <c r="A200" t="s">
        <v>735</v>
      </c>
      <c r="B200" t="s">
        <v>736</v>
      </c>
      <c r="C200" s="11">
        <v>4626</v>
      </c>
      <c r="D200" s="11">
        <v>725</v>
      </c>
      <c r="E200" s="11">
        <v>5351</v>
      </c>
      <c r="F200" s="12">
        <v>-0.02</v>
      </c>
      <c r="G200" s="11">
        <v>292.45</v>
      </c>
      <c r="H200" s="12">
        <v>-354.23</v>
      </c>
      <c r="I200" s="12">
        <v>-61.8</v>
      </c>
      <c r="J200" s="11">
        <v>5412.8</v>
      </c>
    </row>
    <row r="201" spans="1:10" x14ac:dyDescent="0.25">
      <c r="A201" t="s">
        <v>20</v>
      </c>
      <c r="C201" t="s">
        <v>21</v>
      </c>
      <c r="D201" t="s">
        <v>21</v>
      </c>
      <c r="E201" t="s">
        <v>21</v>
      </c>
      <c r="F201" t="s">
        <v>21</v>
      </c>
      <c r="G201" t="s">
        <v>21</v>
      </c>
      <c r="H201" t="s">
        <v>21</v>
      </c>
      <c r="I201" t="s">
        <v>21</v>
      </c>
      <c r="J201" t="s">
        <v>21</v>
      </c>
    </row>
    <row r="202" spans="1:10" x14ac:dyDescent="0.25">
      <c r="C202" s="13">
        <v>27756</v>
      </c>
      <c r="D202" s="13">
        <v>6595</v>
      </c>
      <c r="E202" s="13">
        <v>34351</v>
      </c>
      <c r="F202" s="18">
        <v>-0.12</v>
      </c>
      <c r="G202" s="13">
        <v>1754.7</v>
      </c>
      <c r="H202" s="18">
        <v>-2125.38</v>
      </c>
      <c r="I202" s="18">
        <v>-370.8</v>
      </c>
      <c r="J202" s="13">
        <v>34721.800000000003</v>
      </c>
    </row>
    <row r="204" spans="1:10" x14ac:dyDescent="0.25">
      <c r="A204" s="10" t="s">
        <v>737</v>
      </c>
    </row>
    <row r="205" spans="1:10" x14ac:dyDescent="0.25">
      <c r="A205" t="s">
        <v>738</v>
      </c>
      <c r="B205" t="s">
        <v>739</v>
      </c>
      <c r="C205" s="11">
        <v>4626</v>
      </c>
      <c r="D205" s="11">
        <v>1300</v>
      </c>
      <c r="E205" s="11">
        <v>5926</v>
      </c>
      <c r="F205" s="12">
        <v>-0.02</v>
      </c>
      <c r="G205" s="11">
        <v>292.45</v>
      </c>
      <c r="H205" s="12">
        <v>-354.23</v>
      </c>
      <c r="I205" s="12">
        <v>-61.8</v>
      </c>
      <c r="J205" s="11">
        <v>5987.8</v>
      </c>
    </row>
    <row r="206" spans="1:10" x14ac:dyDescent="0.25">
      <c r="A206" t="s">
        <v>740</v>
      </c>
      <c r="B206" t="s">
        <v>741</v>
      </c>
      <c r="C206" s="11">
        <v>4626</v>
      </c>
      <c r="D206" s="11">
        <v>1300</v>
      </c>
      <c r="E206" s="11">
        <v>5926</v>
      </c>
      <c r="F206" s="12">
        <v>-0.02</v>
      </c>
      <c r="G206" s="11">
        <v>292.45</v>
      </c>
      <c r="H206" s="12">
        <v>-354.23</v>
      </c>
      <c r="I206" s="12">
        <v>-61.8</v>
      </c>
      <c r="J206" s="11">
        <v>5987.8</v>
      </c>
    </row>
    <row r="207" spans="1:10" x14ac:dyDescent="0.25">
      <c r="A207" t="s">
        <v>20</v>
      </c>
      <c r="C207" t="s">
        <v>21</v>
      </c>
      <c r="D207" t="s">
        <v>21</v>
      </c>
      <c r="E207" t="s">
        <v>21</v>
      </c>
      <c r="F207" t="s">
        <v>21</v>
      </c>
      <c r="G207" t="s">
        <v>21</v>
      </c>
      <c r="H207" t="s">
        <v>21</v>
      </c>
      <c r="I207" t="s">
        <v>21</v>
      </c>
      <c r="J207" t="s">
        <v>21</v>
      </c>
    </row>
    <row r="208" spans="1:10" x14ac:dyDescent="0.25">
      <c r="C208" s="13">
        <v>9252</v>
      </c>
      <c r="D208" s="13">
        <v>2600</v>
      </c>
      <c r="E208" s="13">
        <v>11852</v>
      </c>
      <c r="F208" s="18">
        <v>-0.04</v>
      </c>
      <c r="G208" s="13">
        <v>584.9</v>
      </c>
      <c r="H208" s="18">
        <v>-708.46</v>
      </c>
      <c r="I208" s="18">
        <v>-123.6</v>
      </c>
      <c r="J208" s="13">
        <v>11975.6</v>
      </c>
    </row>
    <row r="210" spans="1:10" x14ac:dyDescent="0.25">
      <c r="A210" s="10" t="s">
        <v>742</v>
      </c>
    </row>
    <row r="211" spans="1:10" x14ac:dyDescent="0.25">
      <c r="A211" t="s">
        <v>743</v>
      </c>
      <c r="B211" t="s">
        <v>744</v>
      </c>
      <c r="C211" s="11">
        <v>4626</v>
      </c>
      <c r="D211" s="11">
        <v>1300</v>
      </c>
      <c r="E211" s="11">
        <v>5926</v>
      </c>
      <c r="F211" s="12">
        <v>-0.02</v>
      </c>
      <c r="G211" s="11">
        <v>292.45</v>
      </c>
      <c r="H211" s="12">
        <v>-354.23</v>
      </c>
      <c r="I211" s="12">
        <v>-61.8</v>
      </c>
      <c r="J211" s="11">
        <v>5987.8</v>
      </c>
    </row>
    <row r="212" spans="1:10" x14ac:dyDescent="0.25">
      <c r="A212" t="s">
        <v>745</v>
      </c>
      <c r="B212" t="s">
        <v>746</v>
      </c>
      <c r="C212" s="11">
        <v>4626</v>
      </c>
      <c r="D212" s="11">
        <v>985</v>
      </c>
      <c r="E212" s="11">
        <v>5611</v>
      </c>
      <c r="F212" s="12">
        <v>-0.02</v>
      </c>
      <c r="G212" s="11">
        <v>292.45</v>
      </c>
      <c r="H212" s="12">
        <v>-354.23</v>
      </c>
      <c r="I212" s="12">
        <v>-61.8</v>
      </c>
      <c r="J212" s="11">
        <v>5672.8</v>
      </c>
    </row>
    <row r="213" spans="1:10" x14ac:dyDescent="0.25">
      <c r="A213" t="s">
        <v>747</v>
      </c>
      <c r="B213" t="s">
        <v>748</v>
      </c>
      <c r="C213" s="11">
        <v>4626</v>
      </c>
      <c r="D213" s="11">
        <v>725</v>
      </c>
      <c r="E213" s="11">
        <v>5351</v>
      </c>
      <c r="F213" s="12">
        <v>-0.02</v>
      </c>
      <c r="G213" s="11">
        <v>292.45</v>
      </c>
      <c r="H213" s="12">
        <v>-354.23</v>
      </c>
      <c r="I213" s="12">
        <v>-61.8</v>
      </c>
      <c r="J213" s="11">
        <v>5412.8</v>
      </c>
    </row>
    <row r="214" spans="1:10" x14ac:dyDescent="0.25">
      <c r="A214" t="s">
        <v>749</v>
      </c>
      <c r="B214" t="s">
        <v>750</v>
      </c>
      <c r="C214" s="11">
        <v>4626</v>
      </c>
      <c r="D214" s="11">
        <v>985</v>
      </c>
      <c r="E214" s="11">
        <v>5611</v>
      </c>
      <c r="F214" s="12">
        <v>-0.02</v>
      </c>
      <c r="G214" s="11">
        <v>292.45</v>
      </c>
      <c r="H214" s="12">
        <v>-354.23</v>
      </c>
      <c r="I214" s="12">
        <v>-61.8</v>
      </c>
      <c r="J214" s="11">
        <v>5672.8</v>
      </c>
    </row>
    <row r="215" spans="1:10" x14ac:dyDescent="0.25">
      <c r="A215" t="s">
        <v>751</v>
      </c>
      <c r="B215" t="s">
        <v>752</v>
      </c>
      <c r="C215" s="11">
        <v>4626</v>
      </c>
      <c r="D215" s="11">
        <v>1300</v>
      </c>
      <c r="E215" s="11">
        <v>5926</v>
      </c>
      <c r="F215" s="12">
        <v>-0.02</v>
      </c>
      <c r="G215" s="11">
        <v>292.45</v>
      </c>
      <c r="H215" s="12">
        <v>-354.23</v>
      </c>
      <c r="I215" s="12">
        <v>-61.8</v>
      </c>
      <c r="J215" s="11">
        <v>5987.8</v>
      </c>
    </row>
    <row r="216" spans="1:10" x14ac:dyDescent="0.25">
      <c r="A216" t="s">
        <v>753</v>
      </c>
      <c r="B216" t="s">
        <v>754</v>
      </c>
      <c r="C216" s="11">
        <v>4626</v>
      </c>
      <c r="D216" s="11">
        <v>1300</v>
      </c>
      <c r="E216" s="11">
        <v>5926</v>
      </c>
      <c r="F216" s="12">
        <v>-0.02</v>
      </c>
      <c r="G216" s="11">
        <v>292.45</v>
      </c>
      <c r="H216" s="12">
        <v>-354.23</v>
      </c>
      <c r="I216" s="12">
        <v>-61.8</v>
      </c>
      <c r="J216" s="11">
        <v>5987.8</v>
      </c>
    </row>
    <row r="217" spans="1:10" x14ac:dyDescent="0.25">
      <c r="A217" t="s">
        <v>20</v>
      </c>
      <c r="C217" t="s">
        <v>21</v>
      </c>
      <c r="D217" t="s">
        <v>21</v>
      </c>
      <c r="E217" t="s">
        <v>21</v>
      </c>
      <c r="F217" t="s">
        <v>21</v>
      </c>
      <c r="G217" t="s">
        <v>21</v>
      </c>
      <c r="H217" t="s">
        <v>21</v>
      </c>
      <c r="I217" t="s">
        <v>21</v>
      </c>
      <c r="J217" t="s">
        <v>21</v>
      </c>
    </row>
    <row r="218" spans="1:10" x14ac:dyDescent="0.25">
      <c r="C218" s="13">
        <v>27756</v>
      </c>
      <c r="D218" s="13">
        <v>6595</v>
      </c>
      <c r="E218" s="13">
        <v>34351</v>
      </c>
      <c r="F218" s="18">
        <v>-0.12</v>
      </c>
      <c r="G218" s="13">
        <v>1754.7</v>
      </c>
      <c r="H218" s="18">
        <v>-2125.38</v>
      </c>
      <c r="I218" s="18">
        <v>-370.8</v>
      </c>
      <c r="J218" s="13">
        <v>34721.800000000003</v>
      </c>
    </row>
    <row r="220" spans="1:10" x14ac:dyDescent="0.25">
      <c r="A220" s="10" t="s">
        <v>755</v>
      </c>
    </row>
    <row r="221" spans="1:10" x14ac:dyDescent="0.25">
      <c r="A221" t="s">
        <v>756</v>
      </c>
      <c r="B221" t="s">
        <v>757</v>
      </c>
      <c r="C221" s="11">
        <v>4626</v>
      </c>
      <c r="D221" s="11">
        <v>725</v>
      </c>
      <c r="E221" s="11">
        <v>5351</v>
      </c>
      <c r="F221" s="12">
        <v>-0.02</v>
      </c>
      <c r="G221" s="11">
        <v>292.45</v>
      </c>
      <c r="H221" s="12">
        <v>-354.23</v>
      </c>
      <c r="I221" s="12">
        <v>-61.8</v>
      </c>
      <c r="J221" s="11">
        <v>5412.8</v>
      </c>
    </row>
    <row r="222" spans="1:10" x14ac:dyDescent="0.25">
      <c r="A222" t="s">
        <v>758</v>
      </c>
      <c r="B222" t="s">
        <v>759</v>
      </c>
      <c r="C222" s="11">
        <v>4626</v>
      </c>
      <c r="D222" s="11">
        <v>985</v>
      </c>
      <c r="E222" s="11">
        <v>5611</v>
      </c>
      <c r="F222" s="12">
        <v>-0.02</v>
      </c>
      <c r="G222" s="11">
        <v>292.45</v>
      </c>
      <c r="H222" s="12">
        <v>-354.23</v>
      </c>
      <c r="I222" s="12">
        <v>-61.8</v>
      </c>
      <c r="J222" s="11">
        <v>5672.8</v>
      </c>
    </row>
    <row r="223" spans="1:10" x14ac:dyDescent="0.25">
      <c r="A223" t="s">
        <v>760</v>
      </c>
      <c r="B223" t="s">
        <v>761</v>
      </c>
      <c r="C223" s="11">
        <v>4626</v>
      </c>
      <c r="D223" s="11">
        <v>985</v>
      </c>
      <c r="E223" s="11">
        <v>5611</v>
      </c>
      <c r="F223" s="12">
        <v>-0.02</v>
      </c>
      <c r="G223" s="11">
        <v>292.45</v>
      </c>
      <c r="H223" s="12">
        <v>-354.23</v>
      </c>
      <c r="I223" s="12">
        <v>-61.8</v>
      </c>
      <c r="J223" s="11">
        <v>5672.8</v>
      </c>
    </row>
    <row r="224" spans="1:10" x14ac:dyDescent="0.25">
      <c r="A224" t="s">
        <v>762</v>
      </c>
      <c r="B224" t="s">
        <v>763</v>
      </c>
      <c r="C224" s="11">
        <v>4626</v>
      </c>
      <c r="D224" s="11">
        <v>725</v>
      </c>
      <c r="E224" s="11">
        <v>5351</v>
      </c>
      <c r="F224" s="12">
        <v>-0.02</v>
      </c>
      <c r="G224" s="11">
        <v>292.45</v>
      </c>
      <c r="H224" s="12">
        <v>-354.23</v>
      </c>
      <c r="I224" s="12">
        <v>-61.8</v>
      </c>
      <c r="J224" s="11">
        <v>5412.8</v>
      </c>
    </row>
    <row r="225" spans="1:10" x14ac:dyDescent="0.25">
      <c r="A225" t="s">
        <v>764</v>
      </c>
      <c r="B225" t="s">
        <v>765</v>
      </c>
      <c r="C225" s="11">
        <v>4626</v>
      </c>
      <c r="D225" s="11">
        <v>725</v>
      </c>
      <c r="E225" s="11">
        <v>5351</v>
      </c>
      <c r="F225" s="12">
        <v>-0.02</v>
      </c>
      <c r="G225" s="11">
        <v>292.45</v>
      </c>
      <c r="H225" s="12">
        <v>-354.23</v>
      </c>
      <c r="I225" s="12">
        <v>-61.8</v>
      </c>
      <c r="J225" s="11">
        <v>5412.8</v>
      </c>
    </row>
    <row r="226" spans="1:10" x14ac:dyDescent="0.25">
      <c r="A226" t="s">
        <v>766</v>
      </c>
      <c r="B226" t="s">
        <v>767</v>
      </c>
      <c r="C226" s="11">
        <v>4626</v>
      </c>
      <c r="D226" s="11">
        <v>985</v>
      </c>
      <c r="E226" s="11">
        <v>5611</v>
      </c>
      <c r="F226" s="12">
        <v>-0.02</v>
      </c>
      <c r="G226" s="11">
        <v>292.45</v>
      </c>
      <c r="H226" s="12">
        <v>-354.23</v>
      </c>
      <c r="I226" s="12">
        <v>-61.8</v>
      </c>
      <c r="J226" s="11">
        <v>5672.8</v>
      </c>
    </row>
    <row r="227" spans="1:10" x14ac:dyDescent="0.25">
      <c r="A227" t="s">
        <v>20</v>
      </c>
      <c r="C227" t="s">
        <v>21</v>
      </c>
      <c r="D227" t="s">
        <v>21</v>
      </c>
      <c r="E227" t="s">
        <v>21</v>
      </c>
      <c r="F227" t="s">
        <v>21</v>
      </c>
      <c r="G227" t="s">
        <v>21</v>
      </c>
      <c r="H227" t="s">
        <v>21</v>
      </c>
      <c r="I227" t="s">
        <v>21</v>
      </c>
      <c r="J227" t="s">
        <v>21</v>
      </c>
    </row>
    <row r="228" spans="1:10" x14ac:dyDescent="0.25">
      <c r="C228" s="13">
        <v>27756</v>
      </c>
      <c r="D228" s="13">
        <v>5130</v>
      </c>
      <c r="E228" s="13">
        <v>32886</v>
      </c>
      <c r="F228" s="18">
        <v>-0.12</v>
      </c>
      <c r="G228" s="13">
        <v>1754.7</v>
      </c>
      <c r="H228" s="18">
        <v>-2125.38</v>
      </c>
      <c r="I228" s="18">
        <v>-370.8</v>
      </c>
      <c r="J228" s="13">
        <v>33256.800000000003</v>
      </c>
    </row>
    <row r="230" spans="1:10" x14ac:dyDescent="0.25">
      <c r="A230" s="10" t="s">
        <v>768</v>
      </c>
    </row>
    <row r="231" spans="1:10" x14ac:dyDescent="0.25">
      <c r="A231" t="s">
        <v>769</v>
      </c>
      <c r="B231" t="s">
        <v>770</v>
      </c>
      <c r="C231" s="11">
        <v>4626</v>
      </c>
      <c r="D231" s="11">
        <v>1300</v>
      </c>
      <c r="E231" s="11">
        <v>5926</v>
      </c>
      <c r="F231" s="12">
        <v>-0.02</v>
      </c>
      <c r="G231" s="11">
        <v>292.45</v>
      </c>
      <c r="H231" s="12">
        <v>-354.23</v>
      </c>
      <c r="I231" s="12">
        <v>-61.8</v>
      </c>
      <c r="J231" s="11">
        <v>5987.8</v>
      </c>
    </row>
    <row r="232" spans="1:10" x14ac:dyDescent="0.25">
      <c r="A232" t="s">
        <v>771</v>
      </c>
      <c r="B232" t="s">
        <v>772</v>
      </c>
      <c r="C232" s="11">
        <v>4626</v>
      </c>
      <c r="D232" s="11">
        <v>985</v>
      </c>
      <c r="E232" s="11">
        <v>5611</v>
      </c>
      <c r="F232" s="12">
        <v>-0.02</v>
      </c>
      <c r="G232" s="11">
        <v>292.45</v>
      </c>
      <c r="H232" s="12">
        <v>-354.23</v>
      </c>
      <c r="I232" s="12">
        <v>-61.8</v>
      </c>
      <c r="J232" s="11">
        <v>5672.8</v>
      </c>
    </row>
    <row r="233" spans="1:10" x14ac:dyDescent="0.25">
      <c r="A233" t="s">
        <v>773</v>
      </c>
      <c r="B233" t="s">
        <v>774</v>
      </c>
      <c r="C233" s="11">
        <v>4626</v>
      </c>
      <c r="D233" s="11">
        <v>1300</v>
      </c>
      <c r="E233" s="11">
        <v>5926</v>
      </c>
      <c r="F233" s="12">
        <v>-0.02</v>
      </c>
      <c r="G233" s="11">
        <v>292.45</v>
      </c>
      <c r="H233" s="12">
        <v>-354.23</v>
      </c>
      <c r="I233" s="12">
        <v>-61.8</v>
      </c>
      <c r="J233" s="11">
        <v>5987.8</v>
      </c>
    </row>
    <row r="234" spans="1:10" x14ac:dyDescent="0.25">
      <c r="A234" t="s">
        <v>775</v>
      </c>
      <c r="B234" t="s">
        <v>776</v>
      </c>
      <c r="C234" s="11">
        <v>4626</v>
      </c>
      <c r="D234" s="11">
        <v>985</v>
      </c>
      <c r="E234" s="11">
        <v>5611</v>
      </c>
      <c r="F234" s="12">
        <v>-0.02</v>
      </c>
      <c r="G234" s="11">
        <v>292.45</v>
      </c>
      <c r="H234" s="12">
        <v>-354.23</v>
      </c>
      <c r="I234" s="12">
        <v>-61.8</v>
      </c>
      <c r="J234" s="11">
        <v>5672.8</v>
      </c>
    </row>
    <row r="235" spans="1:10" x14ac:dyDescent="0.25">
      <c r="A235" t="s">
        <v>777</v>
      </c>
      <c r="B235" t="s">
        <v>778</v>
      </c>
      <c r="C235" s="11">
        <v>4626</v>
      </c>
      <c r="D235" s="11">
        <v>1300</v>
      </c>
      <c r="E235" s="11">
        <v>5926</v>
      </c>
      <c r="F235" s="12">
        <v>-0.02</v>
      </c>
      <c r="G235" s="11">
        <v>292.45</v>
      </c>
      <c r="H235" s="12">
        <v>-354.23</v>
      </c>
      <c r="I235" s="12">
        <v>-61.8</v>
      </c>
      <c r="J235" s="11">
        <v>5987.8</v>
      </c>
    </row>
    <row r="236" spans="1:10" x14ac:dyDescent="0.25">
      <c r="A236" t="s">
        <v>20</v>
      </c>
      <c r="C236" t="s">
        <v>21</v>
      </c>
      <c r="D236" t="s">
        <v>21</v>
      </c>
      <c r="E236" t="s">
        <v>21</v>
      </c>
      <c r="F236" t="s">
        <v>21</v>
      </c>
      <c r="G236" t="s">
        <v>21</v>
      </c>
      <c r="H236" t="s">
        <v>21</v>
      </c>
      <c r="I236" t="s">
        <v>21</v>
      </c>
      <c r="J236" t="s">
        <v>21</v>
      </c>
    </row>
    <row r="237" spans="1:10" x14ac:dyDescent="0.25">
      <c r="C237" s="13">
        <v>23130</v>
      </c>
      <c r="D237" s="13">
        <v>5870</v>
      </c>
      <c r="E237" s="13">
        <v>29000</v>
      </c>
      <c r="F237" s="18">
        <v>-0.1</v>
      </c>
      <c r="G237" s="13">
        <v>1462.25</v>
      </c>
      <c r="H237" s="18">
        <v>-1771.15</v>
      </c>
      <c r="I237" s="18">
        <v>-309</v>
      </c>
      <c r="J237" s="13">
        <v>29309</v>
      </c>
    </row>
    <row r="239" spans="1:10" x14ac:dyDescent="0.25">
      <c r="A239" s="10" t="s">
        <v>779</v>
      </c>
    </row>
    <row r="240" spans="1:10" x14ac:dyDescent="0.25">
      <c r="A240" t="s">
        <v>780</v>
      </c>
      <c r="B240" t="s">
        <v>781</v>
      </c>
      <c r="C240" s="11">
        <v>4626</v>
      </c>
      <c r="D240" s="11">
        <v>1300</v>
      </c>
      <c r="E240" s="11">
        <v>5926</v>
      </c>
      <c r="F240" s="12">
        <v>-0.02</v>
      </c>
      <c r="G240" s="11">
        <v>292.45</v>
      </c>
      <c r="H240" s="12">
        <v>-354.23</v>
      </c>
      <c r="I240" s="12">
        <v>-61.8</v>
      </c>
      <c r="J240" s="11">
        <v>5987.8</v>
      </c>
    </row>
    <row r="241" spans="1:10" x14ac:dyDescent="0.25">
      <c r="A241" t="s">
        <v>782</v>
      </c>
      <c r="B241" t="s">
        <v>783</v>
      </c>
      <c r="C241" s="11">
        <v>4626</v>
      </c>
      <c r="D241" s="11">
        <v>985</v>
      </c>
      <c r="E241" s="11">
        <v>5611</v>
      </c>
      <c r="F241" s="12">
        <v>-0.02</v>
      </c>
      <c r="G241" s="11">
        <v>292.45</v>
      </c>
      <c r="H241" s="12">
        <v>-354.23</v>
      </c>
      <c r="I241" s="12">
        <v>-61.8</v>
      </c>
      <c r="J241" s="11">
        <v>5672.8</v>
      </c>
    </row>
    <row r="242" spans="1:10" x14ac:dyDescent="0.25">
      <c r="A242" t="s">
        <v>20</v>
      </c>
      <c r="C242" t="s">
        <v>21</v>
      </c>
      <c r="D242" t="s">
        <v>21</v>
      </c>
      <c r="E242" t="s">
        <v>21</v>
      </c>
      <c r="F242" t="s">
        <v>21</v>
      </c>
      <c r="G242" t="s">
        <v>21</v>
      </c>
      <c r="H242" t="s">
        <v>21</v>
      </c>
      <c r="I242" t="s">
        <v>21</v>
      </c>
      <c r="J242" t="s">
        <v>21</v>
      </c>
    </row>
    <row r="243" spans="1:10" x14ac:dyDescent="0.25">
      <c r="C243" s="13">
        <v>9252</v>
      </c>
      <c r="D243" s="13">
        <v>2285</v>
      </c>
      <c r="E243" s="13">
        <v>11537</v>
      </c>
      <c r="F243" s="18">
        <v>-0.04</v>
      </c>
      <c r="G243" s="13">
        <v>584.9</v>
      </c>
      <c r="H243" s="18">
        <v>-708.46</v>
      </c>
      <c r="I243" s="18">
        <v>-123.6</v>
      </c>
      <c r="J243" s="13">
        <v>11660.6</v>
      </c>
    </row>
    <row r="245" spans="1:10" x14ac:dyDescent="0.25">
      <c r="A245" s="10" t="s">
        <v>784</v>
      </c>
    </row>
    <row r="246" spans="1:10" x14ac:dyDescent="0.25">
      <c r="A246" t="s">
        <v>785</v>
      </c>
      <c r="B246" t="s">
        <v>786</v>
      </c>
      <c r="C246" s="11">
        <v>4626</v>
      </c>
      <c r="D246" s="11">
        <v>1300</v>
      </c>
      <c r="E246" s="11">
        <v>5926</v>
      </c>
      <c r="F246" s="12">
        <v>-0.02</v>
      </c>
      <c r="G246" s="11">
        <v>292.45</v>
      </c>
      <c r="H246" s="12">
        <v>-354.23</v>
      </c>
      <c r="I246" s="12">
        <v>-61.8</v>
      </c>
      <c r="J246" s="11">
        <v>5987.8</v>
      </c>
    </row>
    <row r="247" spans="1:10" x14ac:dyDescent="0.25">
      <c r="A247" t="s">
        <v>787</v>
      </c>
      <c r="B247" t="s">
        <v>788</v>
      </c>
      <c r="C247" s="11">
        <v>4626</v>
      </c>
      <c r="D247" s="11">
        <v>985</v>
      </c>
      <c r="E247" s="11">
        <v>5611</v>
      </c>
      <c r="F247" s="12">
        <v>-0.02</v>
      </c>
      <c r="G247" s="11">
        <v>292.45</v>
      </c>
      <c r="H247" s="12">
        <v>-354.23</v>
      </c>
      <c r="I247" s="12">
        <v>-61.8</v>
      </c>
      <c r="J247" s="11">
        <v>5672.8</v>
      </c>
    </row>
    <row r="248" spans="1:10" x14ac:dyDescent="0.25">
      <c r="A248" t="s">
        <v>20</v>
      </c>
      <c r="C248" t="s">
        <v>21</v>
      </c>
      <c r="D248" t="s">
        <v>21</v>
      </c>
      <c r="E248" t="s">
        <v>21</v>
      </c>
      <c r="F248" t="s">
        <v>21</v>
      </c>
      <c r="G248" t="s">
        <v>21</v>
      </c>
      <c r="H248" t="s">
        <v>21</v>
      </c>
      <c r="I248" t="s">
        <v>21</v>
      </c>
      <c r="J248" t="s">
        <v>21</v>
      </c>
    </row>
    <row r="249" spans="1:10" x14ac:dyDescent="0.25">
      <c r="C249" s="13">
        <v>9252</v>
      </c>
      <c r="D249" s="13">
        <v>2285</v>
      </c>
      <c r="E249" s="13">
        <v>11537</v>
      </c>
      <c r="F249" s="18">
        <v>-0.04</v>
      </c>
      <c r="G249" s="13">
        <v>584.9</v>
      </c>
      <c r="H249" s="18">
        <v>-708.46</v>
      </c>
      <c r="I249" s="18">
        <v>-123.6</v>
      </c>
      <c r="J249" s="13">
        <v>11660.6</v>
      </c>
    </row>
    <row r="251" spans="1:10" x14ac:dyDescent="0.25">
      <c r="A251" s="10" t="s">
        <v>789</v>
      </c>
    </row>
    <row r="252" spans="1:10" x14ac:dyDescent="0.25">
      <c r="A252" t="s">
        <v>790</v>
      </c>
      <c r="B252" t="s">
        <v>791</v>
      </c>
      <c r="C252" s="11">
        <v>4626</v>
      </c>
      <c r="D252" s="11">
        <v>1300</v>
      </c>
      <c r="E252" s="11">
        <v>5926</v>
      </c>
      <c r="F252" s="12">
        <v>-0.02</v>
      </c>
      <c r="G252" s="11">
        <v>292.45</v>
      </c>
      <c r="H252" s="12">
        <v>-354.23</v>
      </c>
      <c r="I252" s="12">
        <v>-61.8</v>
      </c>
      <c r="J252" s="11">
        <v>5987.8</v>
      </c>
    </row>
    <row r="253" spans="1:10" x14ac:dyDescent="0.25">
      <c r="A253" t="s">
        <v>792</v>
      </c>
      <c r="B253" t="s">
        <v>793</v>
      </c>
      <c r="C253" s="11">
        <v>4626</v>
      </c>
      <c r="D253" s="11">
        <v>1300</v>
      </c>
      <c r="E253" s="11">
        <v>5926</v>
      </c>
      <c r="F253" s="12">
        <v>-0.02</v>
      </c>
      <c r="G253" s="11">
        <v>292.45</v>
      </c>
      <c r="H253" s="12">
        <v>-354.23</v>
      </c>
      <c r="I253" s="12">
        <v>-61.8</v>
      </c>
      <c r="J253" s="11">
        <v>5987.8</v>
      </c>
    </row>
    <row r="254" spans="1:10" x14ac:dyDescent="0.25">
      <c r="A254" t="s">
        <v>20</v>
      </c>
      <c r="C254" t="s">
        <v>21</v>
      </c>
      <c r="D254" t="s">
        <v>21</v>
      </c>
      <c r="E254" t="s">
        <v>21</v>
      </c>
      <c r="F254" t="s">
        <v>21</v>
      </c>
      <c r="G254" t="s">
        <v>21</v>
      </c>
      <c r="H254" t="s">
        <v>21</v>
      </c>
      <c r="I254" t="s">
        <v>21</v>
      </c>
      <c r="J254" t="s">
        <v>21</v>
      </c>
    </row>
    <row r="255" spans="1:10" x14ac:dyDescent="0.25">
      <c r="C255" s="13">
        <v>9252</v>
      </c>
      <c r="D255" s="13">
        <v>2600</v>
      </c>
      <c r="E255" s="13">
        <v>11852</v>
      </c>
      <c r="F255" s="18">
        <v>-0.04</v>
      </c>
      <c r="G255" s="13">
        <v>584.9</v>
      </c>
      <c r="H255" s="18">
        <v>-708.46</v>
      </c>
      <c r="I255" s="18">
        <v>-123.6</v>
      </c>
      <c r="J255" s="13">
        <v>11975.6</v>
      </c>
    </row>
    <row r="257" spans="1:10" x14ac:dyDescent="0.25">
      <c r="A257" s="10" t="s">
        <v>794</v>
      </c>
    </row>
    <row r="258" spans="1:10" x14ac:dyDescent="0.25">
      <c r="A258" t="s">
        <v>795</v>
      </c>
      <c r="B258" t="s">
        <v>796</v>
      </c>
      <c r="C258" s="11">
        <v>4626</v>
      </c>
      <c r="D258" s="11">
        <v>1003</v>
      </c>
      <c r="E258" s="11">
        <v>5629</v>
      </c>
      <c r="F258" s="12">
        <v>-0.02</v>
      </c>
      <c r="G258" s="11">
        <v>292.45</v>
      </c>
      <c r="H258" s="12">
        <v>-354.23</v>
      </c>
      <c r="I258" s="12">
        <v>-61.8</v>
      </c>
      <c r="J258" s="11">
        <v>5690.8</v>
      </c>
    </row>
    <row r="259" spans="1:10" x14ac:dyDescent="0.25">
      <c r="A259" t="s">
        <v>797</v>
      </c>
      <c r="B259" t="s">
        <v>798</v>
      </c>
      <c r="C259" s="11">
        <v>4626</v>
      </c>
      <c r="D259" s="11">
        <v>1003</v>
      </c>
      <c r="E259" s="11">
        <v>5629</v>
      </c>
      <c r="F259" s="12">
        <v>-0.02</v>
      </c>
      <c r="G259" s="11">
        <v>292.45</v>
      </c>
      <c r="H259" s="12">
        <v>-354.23</v>
      </c>
      <c r="I259" s="12">
        <v>-61.8</v>
      </c>
      <c r="J259" s="11">
        <v>5690.8</v>
      </c>
    </row>
    <row r="260" spans="1:10" x14ac:dyDescent="0.25">
      <c r="A260" t="s">
        <v>799</v>
      </c>
      <c r="B260" t="s">
        <v>800</v>
      </c>
      <c r="C260" s="11">
        <v>4626</v>
      </c>
      <c r="D260" s="11">
        <v>1003</v>
      </c>
      <c r="E260" s="11">
        <v>5629</v>
      </c>
      <c r="F260" s="12">
        <v>-0.02</v>
      </c>
      <c r="G260" s="11">
        <v>292.45</v>
      </c>
      <c r="H260" s="12">
        <v>-354.23</v>
      </c>
      <c r="I260" s="12">
        <v>-61.8</v>
      </c>
      <c r="J260" s="11">
        <v>5690.8</v>
      </c>
    </row>
    <row r="261" spans="1:10" x14ac:dyDescent="0.25">
      <c r="A261" t="s">
        <v>801</v>
      </c>
      <c r="B261" t="s">
        <v>802</v>
      </c>
      <c r="C261" s="11">
        <v>4626</v>
      </c>
      <c r="D261" s="11">
        <v>1003</v>
      </c>
      <c r="E261" s="11">
        <v>5629</v>
      </c>
      <c r="F261" s="12">
        <v>-0.02</v>
      </c>
      <c r="G261" s="11">
        <v>292.45</v>
      </c>
      <c r="H261" s="12">
        <v>-354.23</v>
      </c>
      <c r="I261" s="12">
        <v>-61.8</v>
      </c>
      <c r="J261" s="11">
        <v>5690.8</v>
      </c>
    </row>
    <row r="262" spans="1:10" x14ac:dyDescent="0.25">
      <c r="A262" t="s">
        <v>803</v>
      </c>
      <c r="B262" t="s">
        <v>804</v>
      </c>
      <c r="C262" s="11">
        <v>4626</v>
      </c>
      <c r="D262" s="11">
        <v>1003</v>
      </c>
      <c r="E262" s="11">
        <v>5629</v>
      </c>
      <c r="F262" s="12">
        <v>-0.02</v>
      </c>
      <c r="G262" s="11">
        <v>292.45</v>
      </c>
      <c r="H262" s="12">
        <v>-354.23</v>
      </c>
      <c r="I262" s="12">
        <v>-61.8</v>
      </c>
      <c r="J262" s="11">
        <v>5690.8</v>
      </c>
    </row>
    <row r="263" spans="1:10" x14ac:dyDescent="0.25">
      <c r="A263" t="s">
        <v>805</v>
      </c>
      <c r="B263" t="s">
        <v>806</v>
      </c>
      <c r="C263" s="11">
        <v>4626</v>
      </c>
      <c r="D263" s="11">
        <v>1003</v>
      </c>
      <c r="E263" s="11">
        <v>5629</v>
      </c>
      <c r="F263" s="12">
        <v>-0.02</v>
      </c>
      <c r="G263" s="11">
        <v>292.45</v>
      </c>
      <c r="H263" s="12">
        <v>-354.23</v>
      </c>
      <c r="I263" s="12">
        <v>-61.8</v>
      </c>
      <c r="J263" s="11">
        <v>5690.8</v>
      </c>
    </row>
    <row r="264" spans="1:10" x14ac:dyDescent="0.25">
      <c r="A264" t="s">
        <v>20</v>
      </c>
      <c r="C264" t="s">
        <v>21</v>
      </c>
      <c r="D264" t="s">
        <v>21</v>
      </c>
      <c r="E264" t="s">
        <v>21</v>
      </c>
      <c r="F264" t="s">
        <v>21</v>
      </c>
      <c r="G264" t="s">
        <v>21</v>
      </c>
      <c r="H264" t="s">
        <v>21</v>
      </c>
      <c r="I264" t="s">
        <v>21</v>
      </c>
      <c r="J264" t="s">
        <v>21</v>
      </c>
    </row>
    <row r="265" spans="1:10" x14ac:dyDescent="0.25">
      <c r="C265" s="13">
        <v>27756</v>
      </c>
      <c r="D265" s="13">
        <v>6018</v>
      </c>
      <c r="E265" s="13">
        <v>33774</v>
      </c>
      <c r="F265" s="18">
        <v>-0.12</v>
      </c>
      <c r="G265" s="13">
        <v>1754.7</v>
      </c>
      <c r="H265" s="18">
        <v>-2125.38</v>
      </c>
      <c r="I265" s="18">
        <v>-370.8</v>
      </c>
      <c r="J265" s="13">
        <v>34144.800000000003</v>
      </c>
    </row>
    <row r="267" spans="1:10" x14ac:dyDescent="0.25">
      <c r="A267" s="10" t="s">
        <v>807</v>
      </c>
    </row>
    <row r="268" spans="1:10" x14ac:dyDescent="0.25">
      <c r="A268" t="s">
        <v>808</v>
      </c>
      <c r="B268" t="s">
        <v>809</v>
      </c>
      <c r="C268" s="11">
        <v>4626</v>
      </c>
      <c r="D268" s="11">
        <v>1003</v>
      </c>
      <c r="E268" s="11">
        <v>5629</v>
      </c>
      <c r="F268" s="12">
        <v>-0.02</v>
      </c>
      <c r="G268" s="11">
        <v>292.45</v>
      </c>
      <c r="H268" s="12">
        <v>-354.23</v>
      </c>
      <c r="I268" s="12">
        <v>-61.8</v>
      </c>
      <c r="J268" s="11">
        <v>5690.8</v>
      </c>
    </row>
    <row r="269" spans="1:10" x14ac:dyDescent="0.25">
      <c r="A269" t="s">
        <v>810</v>
      </c>
      <c r="B269" t="s">
        <v>811</v>
      </c>
      <c r="C269" s="11">
        <v>4626</v>
      </c>
      <c r="D269" s="11">
        <v>1003</v>
      </c>
      <c r="E269" s="11">
        <v>5629</v>
      </c>
      <c r="F269" s="12">
        <v>-0.02</v>
      </c>
      <c r="G269" s="11">
        <v>292.45</v>
      </c>
      <c r="H269" s="12">
        <v>-354.23</v>
      </c>
      <c r="I269" s="12">
        <v>-61.8</v>
      </c>
      <c r="J269" s="11">
        <v>5690.8</v>
      </c>
    </row>
    <row r="270" spans="1:10" x14ac:dyDescent="0.25">
      <c r="A270" t="s">
        <v>812</v>
      </c>
      <c r="B270" t="s">
        <v>813</v>
      </c>
      <c r="C270" s="11">
        <v>4626</v>
      </c>
      <c r="D270" s="11">
        <v>1003</v>
      </c>
      <c r="E270" s="11">
        <v>5629</v>
      </c>
      <c r="F270" s="12">
        <v>-0.02</v>
      </c>
      <c r="G270" s="11">
        <v>292.45</v>
      </c>
      <c r="H270" s="12">
        <v>-354.23</v>
      </c>
      <c r="I270" s="12">
        <v>-61.8</v>
      </c>
      <c r="J270" s="11">
        <v>5690.8</v>
      </c>
    </row>
    <row r="271" spans="1:10" x14ac:dyDescent="0.25">
      <c r="A271" t="s">
        <v>814</v>
      </c>
      <c r="B271" t="s">
        <v>815</v>
      </c>
      <c r="C271" s="11">
        <v>4626</v>
      </c>
      <c r="D271" s="11">
        <v>1003</v>
      </c>
      <c r="E271" s="11">
        <v>5629</v>
      </c>
      <c r="F271" s="12">
        <v>-0.02</v>
      </c>
      <c r="G271" s="11">
        <v>292.45</v>
      </c>
      <c r="H271" s="12">
        <v>-354.23</v>
      </c>
      <c r="I271" s="12">
        <v>-61.8</v>
      </c>
      <c r="J271" s="11">
        <v>5690.8</v>
      </c>
    </row>
    <row r="272" spans="1:10" x14ac:dyDescent="0.25">
      <c r="A272" t="s">
        <v>816</v>
      </c>
      <c r="B272" t="s">
        <v>817</v>
      </c>
      <c r="C272" s="11">
        <v>4626</v>
      </c>
      <c r="D272" s="11">
        <v>1003</v>
      </c>
      <c r="E272" s="11">
        <v>5629</v>
      </c>
      <c r="F272" s="12">
        <v>-0.02</v>
      </c>
      <c r="G272" s="11">
        <v>292.45</v>
      </c>
      <c r="H272" s="12">
        <v>-354.23</v>
      </c>
      <c r="I272" s="12">
        <v>-61.8</v>
      </c>
      <c r="J272" s="11">
        <v>5690.8</v>
      </c>
    </row>
    <row r="273" spans="1:10" x14ac:dyDescent="0.25">
      <c r="A273" t="s">
        <v>818</v>
      </c>
      <c r="B273" t="s">
        <v>819</v>
      </c>
      <c r="C273" s="11">
        <v>4626</v>
      </c>
      <c r="D273" s="11">
        <v>1003</v>
      </c>
      <c r="E273" s="11">
        <v>5629</v>
      </c>
      <c r="F273" s="12">
        <v>-0.02</v>
      </c>
      <c r="G273" s="11">
        <v>292.45</v>
      </c>
      <c r="H273" s="12">
        <v>-354.23</v>
      </c>
      <c r="I273" s="12">
        <v>-61.8</v>
      </c>
      <c r="J273" s="11">
        <v>5690.8</v>
      </c>
    </row>
    <row r="274" spans="1:10" x14ac:dyDescent="0.25">
      <c r="A274" t="s">
        <v>20</v>
      </c>
      <c r="C274" t="s">
        <v>21</v>
      </c>
      <c r="D274" t="s">
        <v>21</v>
      </c>
      <c r="E274" t="s">
        <v>21</v>
      </c>
      <c r="F274" t="s">
        <v>21</v>
      </c>
      <c r="G274" t="s">
        <v>21</v>
      </c>
      <c r="H274" t="s">
        <v>21</v>
      </c>
      <c r="I274" t="s">
        <v>21</v>
      </c>
      <c r="J274" t="s">
        <v>21</v>
      </c>
    </row>
    <row r="275" spans="1:10" x14ac:dyDescent="0.25">
      <c r="C275" s="13">
        <v>27756</v>
      </c>
      <c r="D275" s="13">
        <v>6018</v>
      </c>
      <c r="E275" s="13">
        <v>33774</v>
      </c>
      <c r="F275" s="18">
        <v>-0.12</v>
      </c>
      <c r="G275" s="13">
        <v>1754.7</v>
      </c>
      <c r="H275" s="18">
        <v>-2125.38</v>
      </c>
      <c r="I275" s="18">
        <v>-370.8</v>
      </c>
      <c r="J275" s="13">
        <v>34144.800000000003</v>
      </c>
    </row>
    <row r="277" spans="1:10" x14ac:dyDescent="0.25">
      <c r="A277" s="10" t="s">
        <v>820</v>
      </c>
    </row>
    <row r="278" spans="1:10" x14ac:dyDescent="0.25">
      <c r="A278" t="s">
        <v>821</v>
      </c>
      <c r="B278" t="s">
        <v>822</v>
      </c>
      <c r="C278" s="11">
        <v>4626</v>
      </c>
      <c r="D278" s="11">
        <v>811.5</v>
      </c>
      <c r="E278" s="11">
        <v>5437.5</v>
      </c>
      <c r="F278" s="11">
        <v>0.08</v>
      </c>
      <c r="G278" s="11">
        <v>292.45</v>
      </c>
      <c r="H278" s="12">
        <v>-354.23</v>
      </c>
      <c r="I278" s="12">
        <v>-61.7</v>
      </c>
      <c r="J278" s="11">
        <v>5499.2</v>
      </c>
    </row>
    <row r="279" spans="1:10" x14ac:dyDescent="0.25">
      <c r="A279" t="s">
        <v>823</v>
      </c>
      <c r="B279" t="s">
        <v>824</v>
      </c>
      <c r="C279" s="11">
        <v>4626</v>
      </c>
      <c r="D279" s="11">
        <v>811.5</v>
      </c>
      <c r="E279" s="11">
        <v>5437.5</v>
      </c>
      <c r="F279" s="11">
        <v>0.08</v>
      </c>
      <c r="G279" s="11">
        <v>292.45</v>
      </c>
      <c r="H279" s="12">
        <v>-354.23</v>
      </c>
      <c r="I279" s="12">
        <v>-61.7</v>
      </c>
      <c r="J279" s="11">
        <v>5499.2</v>
      </c>
    </row>
    <row r="280" spans="1:10" x14ac:dyDescent="0.25">
      <c r="A280" t="s">
        <v>825</v>
      </c>
      <c r="B280" t="s">
        <v>826</v>
      </c>
      <c r="C280" s="11">
        <v>4626</v>
      </c>
      <c r="D280" s="11">
        <v>811.5</v>
      </c>
      <c r="E280" s="11">
        <v>5437.5</v>
      </c>
      <c r="F280" s="11">
        <v>0.08</v>
      </c>
      <c r="G280" s="11">
        <v>292.45</v>
      </c>
      <c r="H280" s="12">
        <v>-354.23</v>
      </c>
      <c r="I280" s="12">
        <v>-61.7</v>
      </c>
      <c r="J280" s="11">
        <v>5499.2</v>
      </c>
    </row>
    <row r="281" spans="1:10" x14ac:dyDescent="0.25">
      <c r="A281" t="s">
        <v>827</v>
      </c>
      <c r="B281" t="s">
        <v>828</v>
      </c>
      <c r="C281" s="11">
        <v>4626</v>
      </c>
      <c r="D281" s="11">
        <v>811.5</v>
      </c>
      <c r="E281" s="11">
        <v>5437.5</v>
      </c>
      <c r="F281" s="11">
        <v>0.08</v>
      </c>
      <c r="G281" s="11">
        <v>292.45</v>
      </c>
      <c r="H281" s="12">
        <v>-354.23</v>
      </c>
      <c r="I281" s="12">
        <v>-61.7</v>
      </c>
      <c r="J281" s="11">
        <v>5499.2</v>
      </c>
    </row>
    <row r="282" spans="1:10" x14ac:dyDescent="0.25">
      <c r="A282" t="s">
        <v>829</v>
      </c>
      <c r="B282" t="s">
        <v>830</v>
      </c>
      <c r="C282" s="11">
        <v>4626</v>
      </c>
      <c r="D282" s="11">
        <v>811.5</v>
      </c>
      <c r="E282" s="11">
        <v>5437.5</v>
      </c>
      <c r="F282" s="11">
        <v>0.08</v>
      </c>
      <c r="G282" s="11">
        <v>292.45</v>
      </c>
      <c r="H282" s="12">
        <v>-354.23</v>
      </c>
      <c r="I282" s="12">
        <v>-61.7</v>
      </c>
      <c r="J282" s="11">
        <v>5499.2</v>
      </c>
    </row>
    <row r="283" spans="1:10" x14ac:dyDescent="0.25">
      <c r="A283" t="s">
        <v>20</v>
      </c>
      <c r="C283" t="s">
        <v>21</v>
      </c>
      <c r="D283" t="s">
        <v>21</v>
      </c>
      <c r="E283" t="s">
        <v>21</v>
      </c>
      <c r="F283" t="s">
        <v>21</v>
      </c>
      <c r="G283" t="s">
        <v>21</v>
      </c>
      <c r="H283" t="s">
        <v>21</v>
      </c>
      <c r="I283" t="s">
        <v>21</v>
      </c>
      <c r="J283" t="s">
        <v>21</v>
      </c>
    </row>
    <row r="284" spans="1:10" x14ac:dyDescent="0.25">
      <c r="C284" s="13">
        <v>23130</v>
      </c>
      <c r="D284" s="13">
        <v>4057.5</v>
      </c>
      <c r="E284" s="13">
        <v>27187.5</v>
      </c>
      <c r="F284" s="13">
        <v>0.4</v>
      </c>
      <c r="G284" s="13">
        <v>1462.25</v>
      </c>
      <c r="H284" s="18">
        <v>-1771.15</v>
      </c>
      <c r="I284" s="18">
        <v>-308.5</v>
      </c>
      <c r="J284" s="13">
        <v>27496</v>
      </c>
    </row>
    <row r="286" spans="1:10" x14ac:dyDescent="0.25">
      <c r="A286" s="10" t="s">
        <v>831</v>
      </c>
    </row>
    <row r="287" spans="1:10" x14ac:dyDescent="0.25">
      <c r="A287" t="s">
        <v>832</v>
      </c>
      <c r="B287" t="s">
        <v>833</v>
      </c>
      <c r="C287" s="11">
        <v>4626</v>
      </c>
      <c r="D287" s="11">
        <v>1300</v>
      </c>
      <c r="E287" s="11">
        <v>5926</v>
      </c>
      <c r="F287" s="12">
        <v>-0.02</v>
      </c>
      <c r="G287" s="11">
        <v>292.45</v>
      </c>
      <c r="H287" s="12">
        <v>-354.23</v>
      </c>
      <c r="I287" s="12">
        <v>-61.8</v>
      </c>
      <c r="J287" s="11">
        <v>5987.8</v>
      </c>
    </row>
    <row r="288" spans="1:10" x14ac:dyDescent="0.25">
      <c r="A288" t="s">
        <v>834</v>
      </c>
      <c r="B288" t="s">
        <v>835</v>
      </c>
      <c r="C288" s="11">
        <v>4626</v>
      </c>
      <c r="D288" s="11">
        <v>1300</v>
      </c>
      <c r="E288" s="11">
        <v>5926</v>
      </c>
      <c r="F288" s="12">
        <v>-0.02</v>
      </c>
      <c r="G288" s="11">
        <v>292.45</v>
      </c>
      <c r="H288" s="12">
        <v>-354.23</v>
      </c>
      <c r="I288" s="12">
        <v>-61.8</v>
      </c>
      <c r="J288" s="11">
        <v>5987.8</v>
      </c>
    </row>
    <row r="289" spans="1:10" x14ac:dyDescent="0.25">
      <c r="A289" t="s">
        <v>836</v>
      </c>
      <c r="B289" t="s">
        <v>837</v>
      </c>
      <c r="C289" s="11">
        <v>4626</v>
      </c>
      <c r="D289" s="11">
        <v>1300</v>
      </c>
      <c r="E289" s="11">
        <v>5926</v>
      </c>
      <c r="F289" s="12">
        <v>-0.02</v>
      </c>
      <c r="G289" s="11">
        <v>292.45</v>
      </c>
      <c r="H289" s="12">
        <v>-354.23</v>
      </c>
      <c r="I289" s="12">
        <v>-61.8</v>
      </c>
      <c r="J289" s="11">
        <v>5987.8</v>
      </c>
    </row>
    <row r="290" spans="1:10" x14ac:dyDescent="0.25">
      <c r="A290" t="s">
        <v>838</v>
      </c>
      <c r="B290" t="s">
        <v>839</v>
      </c>
      <c r="C290" s="11">
        <v>4626</v>
      </c>
      <c r="D290" s="11">
        <v>985</v>
      </c>
      <c r="E290" s="11">
        <v>5611</v>
      </c>
      <c r="F290" s="12">
        <v>-0.02</v>
      </c>
      <c r="G290" s="11">
        <v>292.45</v>
      </c>
      <c r="H290" s="12">
        <v>-354.23</v>
      </c>
      <c r="I290" s="12">
        <v>-61.8</v>
      </c>
      <c r="J290" s="11">
        <v>5672.8</v>
      </c>
    </row>
    <row r="291" spans="1:10" x14ac:dyDescent="0.25">
      <c r="A291" t="s">
        <v>840</v>
      </c>
      <c r="B291" t="s">
        <v>841</v>
      </c>
      <c r="C291" s="11">
        <v>4626</v>
      </c>
      <c r="D291" s="11">
        <v>985</v>
      </c>
      <c r="E291" s="11">
        <v>5611</v>
      </c>
      <c r="F291" s="12">
        <v>-0.02</v>
      </c>
      <c r="G291" s="11">
        <v>292.45</v>
      </c>
      <c r="H291" s="12">
        <v>-354.23</v>
      </c>
      <c r="I291" s="12">
        <v>-61.8</v>
      </c>
      <c r="J291" s="11">
        <v>5672.8</v>
      </c>
    </row>
    <row r="292" spans="1:10" x14ac:dyDescent="0.25">
      <c r="A292" t="s">
        <v>20</v>
      </c>
      <c r="C292" t="s">
        <v>21</v>
      </c>
      <c r="D292" t="s">
        <v>21</v>
      </c>
      <c r="E292" t="s">
        <v>21</v>
      </c>
      <c r="F292" t="s">
        <v>21</v>
      </c>
      <c r="G292" t="s">
        <v>21</v>
      </c>
      <c r="H292" t="s">
        <v>21</v>
      </c>
      <c r="I292" t="s">
        <v>21</v>
      </c>
      <c r="J292" t="s">
        <v>21</v>
      </c>
    </row>
    <row r="293" spans="1:10" x14ac:dyDescent="0.25">
      <c r="C293" s="13">
        <v>23130</v>
      </c>
      <c r="D293" s="13">
        <v>5870</v>
      </c>
      <c r="E293" s="13">
        <v>29000</v>
      </c>
      <c r="F293" s="18">
        <v>-0.1</v>
      </c>
      <c r="G293" s="13">
        <v>1462.25</v>
      </c>
      <c r="H293" s="18">
        <v>-1771.15</v>
      </c>
      <c r="I293" s="18">
        <v>-309</v>
      </c>
      <c r="J293" s="13">
        <v>29309</v>
      </c>
    </row>
    <row r="295" spans="1:10" x14ac:dyDescent="0.25">
      <c r="A295" s="10" t="s">
        <v>842</v>
      </c>
    </row>
    <row r="296" spans="1:10" x14ac:dyDescent="0.25">
      <c r="A296" t="s">
        <v>843</v>
      </c>
      <c r="B296" t="s">
        <v>844</v>
      </c>
      <c r="C296" s="11">
        <v>4626</v>
      </c>
      <c r="D296" s="11">
        <v>1300</v>
      </c>
      <c r="E296" s="11">
        <v>5926</v>
      </c>
      <c r="F296" s="12">
        <v>-0.02</v>
      </c>
      <c r="G296" s="11">
        <v>292.45</v>
      </c>
      <c r="H296" s="12">
        <v>-354.23</v>
      </c>
      <c r="I296" s="12">
        <v>-61.8</v>
      </c>
      <c r="J296" s="11">
        <v>5987.8</v>
      </c>
    </row>
    <row r="297" spans="1:10" x14ac:dyDescent="0.25">
      <c r="A297" t="s">
        <v>845</v>
      </c>
      <c r="B297" t="s">
        <v>846</v>
      </c>
      <c r="C297" s="11">
        <v>4626</v>
      </c>
      <c r="D297" s="11">
        <v>1300</v>
      </c>
      <c r="E297" s="11">
        <v>5926</v>
      </c>
      <c r="F297" s="12">
        <v>-0.02</v>
      </c>
      <c r="G297" s="11">
        <v>292.45</v>
      </c>
      <c r="H297" s="12">
        <v>-354.23</v>
      </c>
      <c r="I297" s="12">
        <v>-61.8</v>
      </c>
      <c r="J297" s="11">
        <v>5987.8</v>
      </c>
    </row>
    <row r="298" spans="1:10" x14ac:dyDescent="0.25">
      <c r="A298" t="s">
        <v>20</v>
      </c>
      <c r="C298" t="s">
        <v>21</v>
      </c>
      <c r="D298" t="s">
        <v>21</v>
      </c>
      <c r="E298" t="s">
        <v>21</v>
      </c>
      <c r="F298" t="s">
        <v>21</v>
      </c>
      <c r="G298" t="s">
        <v>21</v>
      </c>
      <c r="H298" t="s">
        <v>21</v>
      </c>
      <c r="I298" t="s">
        <v>21</v>
      </c>
      <c r="J298" t="s">
        <v>21</v>
      </c>
    </row>
    <row r="299" spans="1:10" x14ac:dyDescent="0.25">
      <c r="C299" s="13">
        <v>9252</v>
      </c>
      <c r="D299" s="13">
        <v>2600</v>
      </c>
      <c r="E299" s="13">
        <v>11852</v>
      </c>
      <c r="F299" s="18">
        <v>-0.04</v>
      </c>
      <c r="G299" s="13">
        <v>584.9</v>
      </c>
      <c r="H299" s="18">
        <v>-708.46</v>
      </c>
      <c r="I299" s="18">
        <v>-123.6</v>
      </c>
      <c r="J299" s="13">
        <v>11975.6</v>
      </c>
    </row>
    <row r="301" spans="1:10" x14ac:dyDescent="0.25">
      <c r="A301" s="10" t="s">
        <v>847</v>
      </c>
    </row>
    <row r="302" spans="1:10" x14ac:dyDescent="0.25">
      <c r="A302" t="s">
        <v>848</v>
      </c>
      <c r="B302" t="s">
        <v>849</v>
      </c>
      <c r="C302" s="11">
        <v>4626</v>
      </c>
      <c r="D302" s="11">
        <v>811.5</v>
      </c>
      <c r="E302" s="11">
        <v>5437.5</v>
      </c>
      <c r="F302" s="11">
        <v>0.08</v>
      </c>
      <c r="G302" s="11">
        <v>292.45</v>
      </c>
      <c r="H302" s="12">
        <v>-354.23</v>
      </c>
      <c r="I302" s="12">
        <v>-61.7</v>
      </c>
      <c r="J302" s="11">
        <v>5499.2</v>
      </c>
    </row>
    <row r="303" spans="1:10" x14ac:dyDescent="0.25">
      <c r="A303" t="s">
        <v>850</v>
      </c>
      <c r="B303" t="s">
        <v>851</v>
      </c>
      <c r="C303" s="11">
        <v>4626</v>
      </c>
      <c r="D303" s="11">
        <v>811.5</v>
      </c>
      <c r="E303" s="11">
        <v>5437.5</v>
      </c>
      <c r="F303" s="11">
        <v>0.08</v>
      </c>
      <c r="G303" s="11">
        <v>292.45</v>
      </c>
      <c r="H303" s="12">
        <v>-354.23</v>
      </c>
      <c r="I303" s="12">
        <v>-61.7</v>
      </c>
      <c r="J303" s="11">
        <v>5499.2</v>
      </c>
    </row>
    <row r="304" spans="1:10" x14ac:dyDescent="0.25">
      <c r="A304" t="s">
        <v>852</v>
      </c>
      <c r="B304" t="s">
        <v>853</v>
      </c>
      <c r="C304" s="11">
        <v>4626</v>
      </c>
      <c r="D304" s="11">
        <v>811.5</v>
      </c>
      <c r="E304" s="11">
        <v>5437.5</v>
      </c>
      <c r="F304" s="11">
        <v>0.08</v>
      </c>
      <c r="G304" s="11">
        <v>292.45</v>
      </c>
      <c r="H304" s="12">
        <v>-354.23</v>
      </c>
      <c r="I304" s="12">
        <v>-61.7</v>
      </c>
      <c r="J304" s="11">
        <v>5499.2</v>
      </c>
    </row>
    <row r="305" spans="1:10" x14ac:dyDescent="0.25">
      <c r="A305" t="s">
        <v>854</v>
      </c>
      <c r="B305" t="s">
        <v>855</v>
      </c>
      <c r="C305" s="11">
        <v>4626</v>
      </c>
      <c r="D305" s="11">
        <v>811.5</v>
      </c>
      <c r="E305" s="11">
        <v>5437.5</v>
      </c>
      <c r="F305" s="11">
        <v>0.08</v>
      </c>
      <c r="G305" s="11">
        <v>292.45</v>
      </c>
      <c r="H305" s="12">
        <v>-354.23</v>
      </c>
      <c r="I305" s="12">
        <v>-61.7</v>
      </c>
      <c r="J305" s="11">
        <v>5499.2</v>
      </c>
    </row>
    <row r="306" spans="1:10" x14ac:dyDescent="0.25">
      <c r="A306" t="s">
        <v>856</v>
      </c>
      <c r="B306" t="s">
        <v>857</v>
      </c>
      <c r="C306" s="11">
        <v>4626</v>
      </c>
      <c r="D306" s="11">
        <v>811.5</v>
      </c>
      <c r="E306" s="11">
        <v>5437.5</v>
      </c>
      <c r="F306" s="11">
        <v>0.08</v>
      </c>
      <c r="G306" s="11">
        <v>292.45</v>
      </c>
      <c r="H306" s="12">
        <v>-354.23</v>
      </c>
      <c r="I306" s="12">
        <v>-61.7</v>
      </c>
      <c r="J306" s="11">
        <v>5499.2</v>
      </c>
    </row>
    <row r="307" spans="1:10" x14ac:dyDescent="0.25">
      <c r="A307" t="s">
        <v>858</v>
      </c>
      <c r="B307" t="s">
        <v>859</v>
      </c>
      <c r="C307" s="11">
        <v>4626</v>
      </c>
      <c r="D307" s="11">
        <v>811.5</v>
      </c>
      <c r="E307" s="11">
        <v>5437.5</v>
      </c>
      <c r="F307" s="11">
        <v>0.08</v>
      </c>
      <c r="G307" s="11">
        <v>292.45</v>
      </c>
      <c r="H307" s="12">
        <v>-354.23</v>
      </c>
      <c r="I307" s="12">
        <v>-61.7</v>
      </c>
      <c r="J307" s="11">
        <v>5499.2</v>
      </c>
    </row>
    <row r="308" spans="1:10" x14ac:dyDescent="0.25">
      <c r="A308" t="s">
        <v>20</v>
      </c>
      <c r="C308" t="s">
        <v>21</v>
      </c>
      <c r="D308" t="s">
        <v>21</v>
      </c>
      <c r="E308" t="s">
        <v>21</v>
      </c>
      <c r="F308" t="s">
        <v>21</v>
      </c>
      <c r="G308" t="s">
        <v>21</v>
      </c>
      <c r="H308" t="s">
        <v>21</v>
      </c>
      <c r="I308" t="s">
        <v>21</v>
      </c>
      <c r="J308" t="s">
        <v>21</v>
      </c>
    </row>
    <row r="309" spans="1:10" x14ac:dyDescent="0.25">
      <c r="C309" s="13">
        <v>27756</v>
      </c>
      <c r="D309" s="13">
        <v>4869</v>
      </c>
      <c r="E309" s="13">
        <v>32625</v>
      </c>
      <c r="F309" s="13">
        <v>0.48</v>
      </c>
      <c r="G309" s="13">
        <v>1754.7</v>
      </c>
      <c r="H309" s="18">
        <v>-2125.38</v>
      </c>
      <c r="I309" s="18">
        <v>-370.2</v>
      </c>
      <c r="J309" s="13">
        <v>32995.199999999997</v>
      </c>
    </row>
    <row r="311" spans="1:10" x14ac:dyDescent="0.25">
      <c r="A311" s="10" t="s">
        <v>860</v>
      </c>
    </row>
    <row r="312" spans="1:10" x14ac:dyDescent="0.25">
      <c r="A312" t="s">
        <v>861</v>
      </c>
      <c r="B312" t="s">
        <v>862</v>
      </c>
      <c r="C312" s="11">
        <v>4626</v>
      </c>
      <c r="D312" s="11">
        <v>941.65</v>
      </c>
      <c r="E312" s="11">
        <v>5567.65</v>
      </c>
      <c r="F312" s="11">
        <v>0.03</v>
      </c>
      <c r="G312" s="11">
        <v>292.45</v>
      </c>
      <c r="H312" s="12">
        <v>-354.23</v>
      </c>
      <c r="I312" s="12">
        <v>-61.75</v>
      </c>
      <c r="J312" s="11">
        <v>5629.4</v>
      </c>
    </row>
    <row r="313" spans="1:10" x14ac:dyDescent="0.25">
      <c r="A313" t="s">
        <v>863</v>
      </c>
      <c r="B313" t="s">
        <v>864</v>
      </c>
      <c r="C313" s="11">
        <v>4626</v>
      </c>
      <c r="D313" s="11">
        <v>941.65</v>
      </c>
      <c r="E313" s="11">
        <v>5567.65</v>
      </c>
      <c r="F313" s="11">
        <v>0.03</v>
      </c>
      <c r="G313" s="11">
        <v>292.45</v>
      </c>
      <c r="H313" s="12">
        <v>-354.23</v>
      </c>
      <c r="I313" s="12">
        <v>-61.75</v>
      </c>
      <c r="J313" s="11">
        <v>5629.4</v>
      </c>
    </row>
    <row r="314" spans="1:10" x14ac:dyDescent="0.25">
      <c r="A314" t="s">
        <v>865</v>
      </c>
      <c r="B314" t="s">
        <v>866</v>
      </c>
      <c r="C314" s="11">
        <v>4626</v>
      </c>
      <c r="D314" s="11">
        <v>941.65</v>
      </c>
      <c r="E314" s="11">
        <v>5567.65</v>
      </c>
      <c r="F314" s="11">
        <v>0.03</v>
      </c>
      <c r="G314" s="11">
        <v>292.45</v>
      </c>
      <c r="H314" s="12">
        <v>-354.23</v>
      </c>
      <c r="I314" s="12">
        <v>-61.75</v>
      </c>
      <c r="J314" s="11">
        <v>5629.4</v>
      </c>
    </row>
    <row r="315" spans="1:10" x14ac:dyDescent="0.25">
      <c r="A315" t="s">
        <v>867</v>
      </c>
      <c r="B315" t="s">
        <v>868</v>
      </c>
      <c r="C315" s="11">
        <v>4626</v>
      </c>
      <c r="D315" s="11">
        <v>941.65</v>
      </c>
      <c r="E315" s="11">
        <v>5567.65</v>
      </c>
      <c r="F315" s="11">
        <v>0.03</v>
      </c>
      <c r="G315" s="11">
        <v>292.45</v>
      </c>
      <c r="H315" s="12">
        <v>-354.23</v>
      </c>
      <c r="I315" s="12">
        <v>-61.75</v>
      </c>
      <c r="J315" s="11">
        <v>5629.4</v>
      </c>
    </row>
    <row r="316" spans="1:10" x14ac:dyDescent="0.25">
      <c r="A316" t="s">
        <v>869</v>
      </c>
      <c r="B316" t="s">
        <v>870</v>
      </c>
      <c r="C316" s="11">
        <v>4626</v>
      </c>
      <c r="D316" s="11">
        <v>941.65</v>
      </c>
      <c r="E316" s="11">
        <v>5567.65</v>
      </c>
      <c r="F316" s="11">
        <v>0.03</v>
      </c>
      <c r="G316" s="11">
        <v>292.45</v>
      </c>
      <c r="H316" s="12">
        <v>-354.23</v>
      </c>
      <c r="I316" s="12">
        <v>-61.75</v>
      </c>
      <c r="J316" s="11">
        <v>5629.4</v>
      </c>
    </row>
    <row r="317" spans="1:10" x14ac:dyDescent="0.25">
      <c r="A317" t="s">
        <v>871</v>
      </c>
      <c r="B317" t="s">
        <v>872</v>
      </c>
      <c r="C317" s="11">
        <v>4626</v>
      </c>
      <c r="D317" s="11">
        <v>941.65</v>
      </c>
      <c r="E317" s="11">
        <v>5567.65</v>
      </c>
      <c r="F317" s="11">
        <v>0.03</v>
      </c>
      <c r="G317" s="11">
        <v>292.45</v>
      </c>
      <c r="H317" s="12">
        <v>-354.23</v>
      </c>
      <c r="I317" s="12">
        <v>-61.75</v>
      </c>
      <c r="J317" s="11">
        <v>5629.4</v>
      </c>
    </row>
    <row r="318" spans="1:10" x14ac:dyDescent="0.25">
      <c r="A318" t="s">
        <v>20</v>
      </c>
      <c r="C318" t="s">
        <v>21</v>
      </c>
      <c r="D318" t="s">
        <v>21</v>
      </c>
      <c r="E318" t="s">
        <v>21</v>
      </c>
      <c r="F318" t="s">
        <v>21</v>
      </c>
      <c r="G318" t="s">
        <v>21</v>
      </c>
      <c r="H318" t="s">
        <v>21</v>
      </c>
      <c r="I318" t="s">
        <v>21</v>
      </c>
      <c r="J318" t="s">
        <v>21</v>
      </c>
    </row>
    <row r="319" spans="1:10" x14ac:dyDescent="0.25">
      <c r="C319" s="13">
        <v>27756</v>
      </c>
      <c r="D319" s="13">
        <v>5649.9</v>
      </c>
      <c r="E319" s="13">
        <v>33405.9</v>
      </c>
      <c r="F319" s="13">
        <v>0.18</v>
      </c>
      <c r="G319" s="13">
        <v>1754.7</v>
      </c>
      <c r="H319" s="18">
        <v>-2125.38</v>
      </c>
      <c r="I319" s="18">
        <v>-370.5</v>
      </c>
      <c r="J319" s="13">
        <v>33776.400000000001</v>
      </c>
    </row>
    <row r="321" spans="1:10" x14ac:dyDescent="0.25">
      <c r="A321" s="10" t="s">
        <v>873</v>
      </c>
    </row>
    <row r="322" spans="1:10" x14ac:dyDescent="0.25">
      <c r="A322" t="s">
        <v>874</v>
      </c>
      <c r="B322" t="s">
        <v>875</v>
      </c>
      <c r="C322" s="11">
        <v>4626</v>
      </c>
      <c r="D322" s="11">
        <v>725</v>
      </c>
      <c r="E322" s="11">
        <v>5351</v>
      </c>
      <c r="F322" s="12">
        <v>-0.02</v>
      </c>
      <c r="G322" s="11">
        <v>292.45</v>
      </c>
      <c r="H322" s="12">
        <v>-354.23</v>
      </c>
      <c r="I322" s="12">
        <v>-61.8</v>
      </c>
      <c r="J322" s="11">
        <v>5412.8</v>
      </c>
    </row>
    <row r="323" spans="1:10" x14ac:dyDescent="0.25">
      <c r="A323" t="s">
        <v>876</v>
      </c>
      <c r="B323" t="s">
        <v>877</v>
      </c>
      <c r="C323" s="11">
        <v>4626</v>
      </c>
      <c r="D323" s="11">
        <v>725</v>
      </c>
      <c r="E323" s="11">
        <v>5351</v>
      </c>
      <c r="F323" s="12">
        <v>-0.02</v>
      </c>
      <c r="G323" s="11">
        <v>292.45</v>
      </c>
      <c r="H323" s="12">
        <v>-354.23</v>
      </c>
      <c r="I323" s="12">
        <v>-61.8</v>
      </c>
      <c r="J323" s="11">
        <v>5412.8</v>
      </c>
    </row>
    <row r="324" spans="1:10" x14ac:dyDescent="0.25">
      <c r="A324" t="s">
        <v>878</v>
      </c>
      <c r="B324" t="s">
        <v>879</v>
      </c>
      <c r="C324" s="11">
        <v>4626</v>
      </c>
      <c r="D324" s="11">
        <v>725</v>
      </c>
      <c r="E324" s="11">
        <v>5351</v>
      </c>
      <c r="F324" s="12">
        <v>-0.02</v>
      </c>
      <c r="G324" s="11">
        <v>292.45</v>
      </c>
      <c r="H324" s="12">
        <v>-354.23</v>
      </c>
      <c r="I324" s="12">
        <v>-61.8</v>
      </c>
      <c r="J324" s="11">
        <v>5412.8</v>
      </c>
    </row>
    <row r="325" spans="1:10" x14ac:dyDescent="0.25">
      <c r="A325" t="s">
        <v>880</v>
      </c>
      <c r="B325" t="s">
        <v>881</v>
      </c>
      <c r="C325" s="11">
        <v>4626</v>
      </c>
      <c r="D325" s="11">
        <v>725</v>
      </c>
      <c r="E325" s="11">
        <v>5351</v>
      </c>
      <c r="F325" s="12">
        <v>-0.02</v>
      </c>
      <c r="G325" s="11">
        <v>292.45</v>
      </c>
      <c r="H325" s="12">
        <v>-354.23</v>
      </c>
      <c r="I325" s="12">
        <v>-61.8</v>
      </c>
      <c r="J325" s="11">
        <v>5412.8</v>
      </c>
    </row>
    <row r="326" spans="1:10" x14ac:dyDescent="0.25">
      <c r="A326" t="s">
        <v>882</v>
      </c>
      <c r="B326" t="s">
        <v>883</v>
      </c>
      <c r="C326" s="11">
        <v>4626</v>
      </c>
      <c r="D326" s="11">
        <v>725</v>
      </c>
      <c r="E326" s="11">
        <v>5351</v>
      </c>
      <c r="F326" s="12">
        <v>-0.02</v>
      </c>
      <c r="G326" s="11">
        <v>292.45</v>
      </c>
      <c r="H326" s="12">
        <v>-354.23</v>
      </c>
      <c r="I326" s="12">
        <v>-61.8</v>
      </c>
      <c r="J326" s="11">
        <v>5412.8</v>
      </c>
    </row>
    <row r="327" spans="1:10" x14ac:dyDescent="0.25">
      <c r="A327" t="s">
        <v>884</v>
      </c>
      <c r="B327" t="s">
        <v>885</v>
      </c>
      <c r="C327" s="11">
        <v>4626</v>
      </c>
      <c r="D327" s="11">
        <v>725</v>
      </c>
      <c r="E327" s="11">
        <v>5351</v>
      </c>
      <c r="F327" s="12">
        <v>-0.02</v>
      </c>
      <c r="G327" s="11">
        <v>292.45</v>
      </c>
      <c r="H327" s="12">
        <v>-354.23</v>
      </c>
      <c r="I327" s="12">
        <v>-61.8</v>
      </c>
      <c r="J327" s="11">
        <v>5412.8</v>
      </c>
    </row>
    <row r="328" spans="1:10" x14ac:dyDescent="0.25">
      <c r="A328" t="s">
        <v>20</v>
      </c>
      <c r="C328" t="s">
        <v>21</v>
      </c>
      <c r="D328" t="s">
        <v>21</v>
      </c>
      <c r="E328" t="s">
        <v>21</v>
      </c>
      <c r="F328" t="s">
        <v>21</v>
      </c>
      <c r="G328" t="s">
        <v>21</v>
      </c>
      <c r="H328" t="s">
        <v>21</v>
      </c>
      <c r="I328" t="s">
        <v>21</v>
      </c>
      <c r="J328" t="s">
        <v>21</v>
      </c>
    </row>
    <row r="329" spans="1:10" x14ac:dyDescent="0.25">
      <c r="C329" s="13">
        <v>27756</v>
      </c>
      <c r="D329" s="13">
        <v>4350</v>
      </c>
      <c r="E329" s="13">
        <v>32106</v>
      </c>
      <c r="F329" s="18">
        <v>-0.12</v>
      </c>
      <c r="G329" s="13">
        <v>1754.7</v>
      </c>
      <c r="H329" s="18">
        <v>-2125.38</v>
      </c>
      <c r="I329" s="18">
        <v>-370.8</v>
      </c>
      <c r="J329" s="13">
        <v>32476.799999999999</v>
      </c>
    </row>
    <row r="331" spans="1:10" x14ac:dyDescent="0.25">
      <c r="A331" s="10" t="s">
        <v>886</v>
      </c>
    </row>
    <row r="332" spans="1:10" x14ac:dyDescent="0.25">
      <c r="A332" t="s">
        <v>887</v>
      </c>
      <c r="B332" t="s">
        <v>888</v>
      </c>
      <c r="C332" s="11">
        <v>4626</v>
      </c>
      <c r="D332" s="11">
        <v>725</v>
      </c>
      <c r="E332" s="11">
        <v>5351</v>
      </c>
      <c r="F332" s="12">
        <v>-0.02</v>
      </c>
      <c r="G332" s="11">
        <v>292.45</v>
      </c>
      <c r="H332" s="12">
        <v>-354.23</v>
      </c>
      <c r="I332" s="12">
        <v>-61.8</v>
      </c>
      <c r="J332" s="11">
        <v>5412.8</v>
      </c>
    </row>
    <row r="333" spans="1:10" x14ac:dyDescent="0.25">
      <c r="A333" t="s">
        <v>889</v>
      </c>
      <c r="B333" t="s">
        <v>890</v>
      </c>
      <c r="C333" s="11">
        <v>4626</v>
      </c>
      <c r="D333" s="11">
        <v>725</v>
      </c>
      <c r="E333" s="11">
        <v>5351</v>
      </c>
      <c r="F333" s="12">
        <v>-0.02</v>
      </c>
      <c r="G333" s="11">
        <v>292.45</v>
      </c>
      <c r="H333" s="12">
        <v>-354.23</v>
      </c>
      <c r="I333" s="12">
        <v>-61.8</v>
      </c>
      <c r="J333" s="11">
        <v>5412.8</v>
      </c>
    </row>
    <row r="334" spans="1:10" x14ac:dyDescent="0.25">
      <c r="A334" t="s">
        <v>891</v>
      </c>
      <c r="B334" t="s">
        <v>892</v>
      </c>
      <c r="C334" s="11">
        <v>4626</v>
      </c>
      <c r="D334" s="11">
        <v>725</v>
      </c>
      <c r="E334" s="11">
        <v>5351</v>
      </c>
      <c r="F334" s="12">
        <v>-0.02</v>
      </c>
      <c r="G334" s="11">
        <v>292.45</v>
      </c>
      <c r="H334" s="12">
        <v>-354.23</v>
      </c>
      <c r="I334" s="12">
        <v>-61.8</v>
      </c>
      <c r="J334" s="11">
        <v>5412.8</v>
      </c>
    </row>
    <row r="335" spans="1:10" x14ac:dyDescent="0.25">
      <c r="A335" t="s">
        <v>893</v>
      </c>
      <c r="B335" t="s">
        <v>894</v>
      </c>
      <c r="C335" s="11">
        <v>4626</v>
      </c>
      <c r="D335" s="11">
        <v>725</v>
      </c>
      <c r="E335" s="11">
        <v>5351</v>
      </c>
      <c r="F335" s="12">
        <v>-0.02</v>
      </c>
      <c r="G335" s="11">
        <v>292.45</v>
      </c>
      <c r="H335" s="12">
        <v>-354.23</v>
      </c>
      <c r="I335" s="12">
        <v>-61.8</v>
      </c>
      <c r="J335" s="11">
        <v>5412.8</v>
      </c>
    </row>
    <row r="336" spans="1:10" x14ac:dyDescent="0.25">
      <c r="A336" t="s">
        <v>895</v>
      </c>
      <c r="B336" t="s">
        <v>896</v>
      </c>
      <c r="C336" s="11">
        <v>4626</v>
      </c>
      <c r="D336" s="11">
        <v>725</v>
      </c>
      <c r="E336" s="11">
        <v>5351</v>
      </c>
      <c r="F336" s="12">
        <v>-0.02</v>
      </c>
      <c r="G336" s="11">
        <v>292.45</v>
      </c>
      <c r="H336" s="12">
        <v>-354.23</v>
      </c>
      <c r="I336" s="12">
        <v>-61.8</v>
      </c>
      <c r="J336" s="11">
        <v>5412.8</v>
      </c>
    </row>
    <row r="337" spans="1:10" x14ac:dyDescent="0.25">
      <c r="A337" t="s">
        <v>897</v>
      </c>
      <c r="B337" t="s">
        <v>898</v>
      </c>
      <c r="C337" s="11">
        <v>4626</v>
      </c>
      <c r="D337" s="11">
        <v>725</v>
      </c>
      <c r="E337" s="11">
        <v>5351</v>
      </c>
      <c r="F337" s="12">
        <v>-0.02</v>
      </c>
      <c r="G337" s="11">
        <v>292.45</v>
      </c>
      <c r="H337" s="12">
        <v>-354.23</v>
      </c>
      <c r="I337" s="12">
        <v>-61.8</v>
      </c>
      <c r="J337" s="11">
        <v>5412.8</v>
      </c>
    </row>
    <row r="338" spans="1:10" x14ac:dyDescent="0.25">
      <c r="A338" t="s">
        <v>20</v>
      </c>
      <c r="C338" t="s">
        <v>21</v>
      </c>
      <c r="D338" t="s">
        <v>21</v>
      </c>
      <c r="E338" t="s">
        <v>21</v>
      </c>
      <c r="F338" t="s">
        <v>21</v>
      </c>
      <c r="G338" t="s">
        <v>21</v>
      </c>
      <c r="H338" t="s">
        <v>21</v>
      </c>
      <c r="I338" t="s">
        <v>21</v>
      </c>
      <c r="J338" t="s">
        <v>21</v>
      </c>
    </row>
    <row r="339" spans="1:10" x14ac:dyDescent="0.25">
      <c r="C339" s="13">
        <v>27756</v>
      </c>
      <c r="D339" s="13">
        <v>4350</v>
      </c>
      <c r="E339" s="13">
        <v>32106</v>
      </c>
      <c r="F339" s="18">
        <v>-0.12</v>
      </c>
      <c r="G339" s="13">
        <v>1754.7</v>
      </c>
      <c r="H339" s="18">
        <v>-2125.38</v>
      </c>
      <c r="I339" s="18">
        <v>-370.8</v>
      </c>
      <c r="J339" s="13">
        <v>32476.799999999999</v>
      </c>
    </row>
    <row r="341" spans="1:10" x14ac:dyDescent="0.25">
      <c r="A341" s="10" t="s">
        <v>899</v>
      </c>
    </row>
    <row r="342" spans="1:10" x14ac:dyDescent="0.25">
      <c r="A342" t="s">
        <v>900</v>
      </c>
      <c r="B342" t="s">
        <v>901</v>
      </c>
      <c r="C342" s="11">
        <v>4626</v>
      </c>
      <c r="D342" s="11">
        <v>725</v>
      </c>
      <c r="E342" s="11">
        <v>5351</v>
      </c>
      <c r="F342" s="12">
        <v>-0.02</v>
      </c>
      <c r="G342" s="11">
        <v>292.45</v>
      </c>
      <c r="H342" s="12">
        <v>-354.23</v>
      </c>
      <c r="I342" s="12">
        <v>-61.8</v>
      </c>
      <c r="J342" s="11">
        <v>5412.8</v>
      </c>
    </row>
    <row r="343" spans="1:10" x14ac:dyDescent="0.25">
      <c r="A343" t="s">
        <v>902</v>
      </c>
      <c r="B343" t="s">
        <v>903</v>
      </c>
      <c r="C343" s="11">
        <v>4626</v>
      </c>
      <c r="D343" s="11">
        <v>725</v>
      </c>
      <c r="E343" s="11">
        <v>5351</v>
      </c>
      <c r="F343" s="12">
        <v>-0.02</v>
      </c>
      <c r="G343" s="11">
        <v>292.45</v>
      </c>
      <c r="H343" s="12">
        <v>-354.23</v>
      </c>
      <c r="I343" s="12">
        <v>-61.8</v>
      </c>
      <c r="J343" s="11">
        <v>5412.8</v>
      </c>
    </row>
    <row r="344" spans="1:10" x14ac:dyDescent="0.25">
      <c r="A344" t="s">
        <v>904</v>
      </c>
      <c r="B344" t="s">
        <v>905</v>
      </c>
      <c r="C344" s="11">
        <v>4626</v>
      </c>
      <c r="D344" s="11">
        <v>725</v>
      </c>
      <c r="E344" s="11">
        <v>5351</v>
      </c>
      <c r="F344" s="12">
        <v>-0.02</v>
      </c>
      <c r="G344" s="11">
        <v>292.45</v>
      </c>
      <c r="H344" s="12">
        <v>-354.23</v>
      </c>
      <c r="I344" s="12">
        <v>-61.8</v>
      </c>
      <c r="J344" s="11">
        <v>5412.8</v>
      </c>
    </row>
    <row r="345" spans="1:10" x14ac:dyDescent="0.25">
      <c r="A345" t="s">
        <v>906</v>
      </c>
      <c r="B345" t="s">
        <v>907</v>
      </c>
      <c r="C345" s="11">
        <v>4626</v>
      </c>
      <c r="D345" s="11">
        <v>725</v>
      </c>
      <c r="E345" s="11">
        <v>5351</v>
      </c>
      <c r="F345" s="12">
        <v>-0.02</v>
      </c>
      <c r="G345" s="11">
        <v>292.45</v>
      </c>
      <c r="H345" s="12">
        <v>-354.23</v>
      </c>
      <c r="I345" s="12">
        <v>-61.8</v>
      </c>
      <c r="J345" s="11">
        <v>5412.8</v>
      </c>
    </row>
    <row r="346" spans="1:10" x14ac:dyDescent="0.25">
      <c r="A346" t="s">
        <v>908</v>
      </c>
      <c r="B346" t="s">
        <v>909</v>
      </c>
      <c r="C346" s="11">
        <v>4626</v>
      </c>
      <c r="D346" s="11">
        <v>725</v>
      </c>
      <c r="E346" s="11">
        <v>5351</v>
      </c>
      <c r="F346" s="12">
        <v>-0.02</v>
      </c>
      <c r="G346" s="11">
        <v>292.45</v>
      </c>
      <c r="H346" s="12">
        <v>-354.23</v>
      </c>
      <c r="I346" s="12">
        <v>-61.8</v>
      </c>
      <c r="J346" s="11">
        <v>5412.8</v>
      </c>
    </row>
    <row r="347" spans="1:10" x14ac:dyDescent="0.25">
      <c r="A347" t="s">
        <v>910</v>
      </c>
      <c r="B347" t="s">
        <v>911</v>
      </c>
      <c r="C347" s="11">
        <v>4626</v>
      </c>
      <c r="D347" s="11">
        <v>725</v>
      </c>
      <c r="E347" s="11">
        <v>5351</v>
      </c>
      <c r="F347" s="12">
        <v>-0.02</v>
      </c>
      <c r="G347" s="11">
        <v>292.45</v>
      </c>
      <c r="H347" s="12">
        <v>-354.23</v>
      </c>
      <c r="I347" s="12">
        <v>-61.8</v>
      </c>
      <c r="J347" s="11">
        <v>5412.8</v>
      </c>
    </row>
    <row r="348" spans="1:10" x14ac:dyDescent="0.25">
      <c r="A348" t="s">
        <v>20</v>
      </c>
      <c r="C348" t="s">
        <v>21</v>
      </c>
      <c r="D348" t="s">
        <v>21</v>
      </c>
      <c r="E348" t="s">
        <v>21</v>
      </c>
      <c r="F348" t="s">
        <v>21</v>
      </c>
      <c r="G348" t="s">
        <v>21</v>
      </c>
      <c r="H348" t="s">
        <v>21</v>
      </c>
      <c r="I348" t="s">
        <v>21</v>
      </c>
      <c r="J348" t="s">
        <v>21</v>
      </c>
    </row>
    <row r="349" spans="1:10" x14ac:dyDescent="0.25">
      <c r="C349" s="13">
        <v>27756</v>
      </c>
      <c r="D349" s="13">
        <v>4350</v>
      </c>
      <c r="E349" s="13">
        <v>32106</v>
      </c>
      <c r="F349" s="18">
        <v>-0.12</v>
      </c>
      <c r="G349" s="13">
        <v>1754.7</v>
      </c>
      <c r="H349" s="18">
        <v>-2125.38</v>
      </c>
      <c r="I349" s="18">
        <v>-370.8</v>
      </c>
      <c r="J349" s="13">
        <v>32476.799999999999</v>
      </c>
    </row>
    <row r="351" spans="1:10" x14ac:dyDescent="0.25">
      <c r="A351" s="10" t="s">
        <v>912</v>
      </c>
    </row>
    <row r="352" spans="1:10" x14ac:dyDescent="0.25">
      <c r="A352" t="s">
        <v>913</v>
      </c>
      <c r="B352" t="s">
        <v>914</v>
      </c>
      <c r="C352" s="11">
        <v>4626</v>
      </c>
      <c r="D352" s="11">
        <v>725</v>
      </c>
      <c r="E352" s="11">
        <v>5351</v>
      </c>
      <c r="F352" s="12">
        <v>-0.02</v>
      </c>
      <c r="G352" s="11">
        <v>292.45</v>
      </c>
      <c r="H352" s="12">
        <v>-354.23</v>
      </c>
      <c r="I352" s="12">
        <v>-61.8</v>
      </c>
      <c r="J352" s="11">
        <v>5412.8</v>
      </c>
    </row>
    <row r="353" spans="1:10" x14ac:dyDescent="0.25">
      <c r="A353" t="s">
        <v>915</v>
      </c>
      <c r="B353" t="s">
        <v>916</v>
      </c>
      <c r="C353" s="11">
        <v>4626</v>
      </c>
      <c r="D353" s="11">
        <v>725</v>
      </c>
      <c r="E353" s="11">
        <v>5351</v>
      </c>
      <c r="F353" s="12">
        <v>-0.02</v>
      </c>
      <c r="G353" s="11">
        <v>292.45</v>
      </c>
      <c r="H353" s="12">
        <v>-354.23</v>
      </c>
      <c r="I353" s="12">
        <v>-61.8</v>
      </c>
      <c r="J353" s="11">
        <v>5412.8</v>
      </c>
    </row>
    <row r="354" spans="1:10" x14ac:dyDescent="0.25">
      <c r="A354" t="s">
        <v>917</v>
      </c>
      <c r="B354" t="s">
        <v>918</v>
      </c>
      <c r="C354" s="11">
        <v>4626</v>
      </c>
      <c r="D354" s="11">
        <v>725</v>
      </c>
      <c r="E354" s="11">
        <v>5351</v>
      </c>
      <c r="F354" s="12">
        <v>-0.02</v>
      </c>
      <c r="G354" s="11">
        <v>292.45</v>
      </c>
      <c r="H354" s="12">
        <v>-354.23</v>
      </c>
      <c r="I354" s="12">
        <v>-61.8</v>
      </c>
      <c r="J354" s="11">
        <v>5412.8</v>
      </c>
    </row>
    <row r="355" spans="1:10" x14ac:dyDescent="0.25">
      <c r="A355" t="s">
        <v>919</v>
      </c>
      <c r="B355" t="s">
        <v>920</v>
      </c>
      <c r="C355" s="11">
        <v>4626</v>
      </c>
      <c r="D355" s="11">
        <v>725</v>
      </c>
      <c r="E355" s="11">
        <v>5351</v>
      </c>
      <c r="F355" s="12">
        <v>-0.02</v>
      </c>
      <c r="G355" s="11">
        <v>292.45</v>
      </c>
      <c r="H355" s="12">
        <v>-354.23</v>
      </c>
      <c r="I355" s="12">
        <v>-61.8</v>
      </c>
      <c r="J355" s="11">
        <v>5412.8</v>
      </c>
    </row>
    <row r="356" spans="1:10" x14ac:dyDescent="0.25">
      <c r="A356" t="s">
        <v>20</v>
      </c>
      <c r="C356" t="s">
        <v>21</v>
      </c>
      <c r="D356" t="s">
        <v>21</v>
      </c>
      <c r="E356" t="s">
        <v>21</v>
      </c>
      <c r="F356" t="s">
        <v>21</v>
      </c>
      <c r="G356" t="s">
        <v>21</v>
      </c>
      <c r="H356" t="s">
        <v>21</v>
      </c>
      <c r="I356" t="s">
        <v>21</v>
      </c>
      <c r="J356" t="s">
        <v>21</v>
      </c>
    </row>
    <row r="357" spans="1:10" x14ac:dyDescent="0.25">
      <c r="C357" s="13">
        <v>18504</v>
      </c>
      <c r="D357" s="13">
        <v>2900</v>
      </c>
      <c r="E357" s="13">
        <v>21404</v>
      </c>
      <c r="F357" s="18">
        <v>-0.08</v>
      </c>
      <c r="G357" s="13">
        <v>1169.8</v>
      </c>
      <c r="H357" s="18">
        <v>-1416.92</v>
      </c>
      <c r="I357" s="18">
        <v>-247.2</v>
      </c>
      <c r="J357" s="13">
        <v>21651.200000000001</v>
      </c>
    </row>
    <row r="359" spans="1:10" x14ac:dyDescent="0.25">
      <c r="A359" s="10" t="s">
        <v>921</v>
      </c>
    </row>
    <row r="360" spans="1:10" x14ac:dyDescent="0.25">
      <c r="A360" t="s">
        <v>922</v>
      </c>
      <c r="B360" t="s">
        <v>923</v>
      </c>
      <c r="C360" s="11">
        <v>4626</v>
      </c>
      <c r="D360" s="11">
        <v>725</v>
      </c>
      <c r="E360" s="11">
        <v>5351</v>
      </c>
      <c r="F360" s="12">
        <v>-0.02</v>
      </c>
      <c r="G360" s="11">
        <v>292.45</v>
      </c>
      <c r="H360" s="12">
        <v>-354.23</v>
      </c>
      <c r="I360" s="12">
        <v>-61.8</v>
      </c>
      <c r="J360" s="11">
        <v>5412.8</v>
      </c>
    </row>
    <row r="361" spans="1:10" x14ac:dyDescent="0.25">
      <c r="A361" t="s">
        <v>924</v>
      </c>
      <c r="B361" t="s">
        <v>925</v>
      </c>
      <c r="C361" s="11">
        <v>4626</v>
      </c>
      <c r="D361" s="11">
        <v>725</v>
      </c>
      <c r="E361" s="11">
        <v>5351</v>
      </c>
      <c r="F361" s="12">
        <v>-0.02</v>
      </c>
      <c r="G361" s="11">
        <v>292.45</v>
      </c>
      <c r="H361" s="12">
        <v>-354.23</v>
      </c>
      <c r="I361" s="12">
        <v>-61.8</v>
      </c>
      <c r="J361" s="11">
        <v>5412.8</v>
      </c>
    </row>
    <row r="362" spans="1:10" x14ac:dyDescent="0.25">
      <c r="A362" t="s">
        <v>926</v>
      </c>
      <c r="B362" t="s">
        <v>927</v>
      </c>
      <c r="C362" s="11">
        <v>4626</v>
      </c>
      <c r="D362" s="11">
        <v>725</v>
      </c>
      <c r="E362" s="11">
        <v>5351</v>
      </c>
      <c r="F362" s="12">
        <v>-0.02</v>
      </c>
      <c r="G362" s="11">
        <v>292.45</v>
      </c>
      <c r="H362" s="12">
        <v>-354.23</v>
      </c>
      <c r="I362" s="12">
        <v>-61.8</v>
      </c>
      <c r="J362" s="11">
        <v>5412.8</v>
      </c>
    </row>
    <row r="363" spans="1:10" x14ac:dyDescent="0.25">
      <c r="A363" t="s">
        <v>928</v>
      </c>
      <c r="B363" t="s">
        <v>929</v>
      </c>
      <c r="C363" s="11">
        <v>4626</v>
      </c>
      <c r="D363" s="11">
        <v>725</v>
      </c>
      <c r="E363" s="11">
        <v>5351</v>
      </c>
      <c r="F363" s="12">
        <v>-0.02</v>
      </c>
      <c r="G363" s="11">
        <v>292.45</v>
      </c>
      <c r="H363" s="12">
        <v>-354.23</v>
      </c>
      <c r="I363" s="12">
        <v>-61.8</v>
      </c>
      <c r="J363" s="11">
        <v>5412.8</v>
      </c>
    </row>
    <row r="364" spans="1:10" x14ac:dyDescent="0.25">
      <c r="A364" t="s">
        <v>930</v>
      </c>
      <c r="B364" t="s">
        <v>931</v>
      </c>
      <c r="C364" s="11">
        <v>4626</v>
      </c>
      <c r="D364" s="11">
        <v>725</v>
      </c>
      <c r="E364" s="11">
        <v>5351</v>
      </c>
      <c r="F364" s="12">
        <v>-0.02</v>
      </c>
      <c r="G364" s="11">
        <v>292.45</v>
      </c>
      <c r="H364" s="12">
        <v>-354.23</v>
      </c>
      <c r="I364" s="12">
        <v>-61.8</v>
      </c>
      <c r="J364" s="11">
        <v>5412.8</v>
      </c>
    </row>
    <row r="365" spans="1:10" x14ac:dyDescent="0.25">
      <c r="A365" t="s">
        <v>932</v>
      </c>
      <c r="B365" t="s">
        <v>933</v>
      </c>
      <c r="C365" s="11">
        <v>4626</v>
      </c>
      <c r="D365" s="11">
        <v>725</v>
      </c>
      <c r="E365" s="11">
        <v>5351</v>
      </c>
      <c r="F365" s="12">
        <v>-0.02</v>
      </c>
      <c r="G365" s="11">
        <v>292.45</v>
      </c>
      <c r="H365" s="12">
        <v>-354.23</v>
      </c>
      <c r="I365" s="12">
        <v>-61.8</v>
      </c>
      <c r="J365" s="11">
        <v>5412.8</v>
      </c>
    </row>
    <row r="366" spans="1:10" x14ac:dyDescent="0.25">
      <c r="A366" t="s">
        <v>20</v>
      </c>
      <c r="C366" t="s">
        <v>21</v>
      </c>
      <c r="D366" t="s">
        <v>21</v>
      </c>
      <c r="E366" t="s">
        <v>21</v>
      </c>
      <c r="F366" t="s">
        <v>21</v>
      </c>
      <c r="G366" t="s">
        <v>21</v>
      </c>
      <c r="H366" t="s">
        <v>21</v>
      </c>
      <c r="I366" t="s">
        <v>21</v>
      </c>
      <c r="J366" t="s">
        <v>21</v>
      </c>
    </row>
    <row r="367" spans="1:10" x14ac:dyDescent="0.25">
      <c r="C367" s="13">
        <v>27756</v>
      </c>
      <c r="D367" s="13">
        <v>4350</v>
      </c>
      <c r="E367" s="13">
        <v>32106</v>
      </c>
      <c r="F367" s="18">
        <v>-0.12</v>
      </c>
      <c r="G367" s="13">
        <v>1754.7</v>
      </c>
      <c r="H367" s="18">
        <v>-2125.38</v>
      </c>
      <c r="I367" s="18">
        <v>-370.8</v>
      </c>
      <c r="J367" s="13">
        <v>32476.799999999999</v>
      </c>
    </row>
    <row r="369" spans="1:10" x14ac:dyDescent="0.25">
      <c r="A369" s="10" t="s">
        <v>934</v>
      </c>
    </row>
    <row r="370" spans="1:10" x14ac:dyDescent="0.25">
      <c r="A370" t="s">
        <v>935</v>
      </c>
      <c r="B370" t="s">
        <v>936</v>
      </c>
      <c r="C370" s="11">
        <v>4626</v>
      </c>
      <c r="D370" s="11">
        <v>725</v>
      </c>
      <c r="E370" s="11">
        <v>5351</v>
      </c>
      <c r="F370" s="12">
        <v>-0.02</v>
      </c>
      <c r="G370" s="11">
        <v>292.45</v>
      </c>
      <c r="H370" s="12">
        <v>-354.23</v>
      </c>
      <c r="I370" s="12">
        <v>-61.8</v>
      </c>
      <c r="J370" s="11">
        <v>5412.8</v>
      </c>
    </row>
    <row r="371" spans="1:10" x14ac:dyDescent="0.25">
      <c r="A371" t="s">
        <v>937</v>
      </c>
      <c r="B371" t="s">
        <v>938</v>
      </c>
      <c r="C371" s="11">
        <v>4626</v>
      </c>
      <c r="D371" s="11">
        <v>725</v>
      </c>
      <c r="E371" s="11">
        <v>5351</v>
      </c>
      <c r="F371" s="12">
        <v>-0.02</v>
      </c>
      <c r="G371" s="11">
        <v>292.45</v>
      </c>
      <c r="H371" s="12">
        <v>-354.23</v>
      </c>
      <c r="I371" s="12">
        <v>-61.8</v>
      </c>
      <c r="J371" s="11">
        <v>5412.8</v>
      </c>
    </row>
    <row r="372" spans="1:10" x14ac:dyDescent="0.25">
      <c r="A372" t="s">
        <v>939</v>
      </c>
      <c r="B372" t="s">
        <v>940</v>
      </c>
      <c r="C372" s="11">
        <v>4626</v>
      </c>
      <c r="D372" s="11">
        <v>725</v>
      </c>
      <c r="E372" s="11">
        <v>5351</v>
      </c>
      <c r="F372" s="12">
        <v>-0.02</v>
      </c>
      <c r="G372" s="11">
        <v>292.45</v>
      </c>
      <c r="H372" s="12">
        <v>-354.23</v>
      </c>
      <c r="I372" s="12">
        <v>-61.8</v>
      </c>
      <c r="J372" s="11">
        <v>5412.8</v>
      </c>
    </row>
    <row r="373" spans="1:10" x14ac:dyDescent="0.25">
      <c r="A373" t="s">
        <v>941</v>
      </c>
      <c r="B373" t="s">
        <v>942</v>
      </c>
      <c r="C373" s="11">
        <v>4626</v>
      </c>
      <c r="D373" s="11">
        <v>725</v>
      </c>
      <c r="E373" s="11">
        <v>5351</v>
      </c>
      <c r="F373" s="12">
        <v>-0.02</v>
      </c>
      <c r="G373" s="11">
        <v>292.45</v>
      </c>
      <c r="H373" s="12">
        <v>-354.23</v>
      </c>
      <c r="I373" s="12">
        <v>-61.8</v>
      </c>
      <c r="J373" s="11">
        <v>5412.8</v>
      </c>
    </row>
    <row r="374" spans="1:10" x14ac:dyDescent="0.25">
      <c r="A374" t="s">
        <v>943</v>
      </c>
      <c r="B374" t="s">
        <v>944</v>
      </c>
      <c r="C374" s="11">
        <v>4626</v>
      </c>
      <c r="D374" s="11">
        <v>725</v>
      </c>
      <c r="E374" s="11">
        <v>5351</v>
      </c>
      <c r="F374" s="12">
        <v>-0.02</v>
      </c>
      <c r="G374" s="11">
        <v>292.45</v>
      </c>
      <c r="H374" s="12">
        <v>-354.23</v>
      </c>
      <c r="I374" s="12">
        <v>-61.8</v>
      </c>
      <c r="J374" s="11">
        <v>5412.8</v>
      </c>
    </row>
    <row r="375" spans="1:10" x14ac:dyDescent="0.25">
      <c r="A375">
        <v>5265</v>
      </c>
      <c r="B375" t="s">
        <v>945</v>
      </c>
      <c r="C375" s="11">
        <v>4626</v>
      </c>
      <c r="D375" s="11">
        <v>725</v>
      </c>
      <c r="E375" s="11">
        <v>5351</v>
      </c>
      <c r="F375" s="12">
        <v>-0.02</v>
      </c>
      <c r="G375" s="11">
        <v>292.45</v>
      </c>
      <c r="H375" s="12">
        <v>-354.23</v>
      </c>
      <c r="I375" s="12">
        <v>-61.8</v>
      </c>
      <c r="J375" s="11">
        <v>5412.8</v>
      </c>
    </row>
    <row r="376" spans="1:10" x14ac:dyDescent="0.25">
      <c r="A376" t="s">
        <v>20</v>
      </c>
      <c r="C376" t="s">
        <v>21</v>
      </c>
      <c r="D376" t="s">
        <v>21</v>
      </c>
      <c r="E376" t="s">
        <v>21</v>
      </c>
      <c r="F376" t="s">
        <v>21</v>
      </c>
      <c r="G376" t="s">
        <v>21</v>
      </c>
      <c r="H376" t="s">
        <v>21</v>
      </c>
      <c r="I376" t="s">
        <v>21</v>
      </c>
      <c r="J376" t="s">
        <v>21</v>
      </c>
    </row>
    <row r="377" spans="1:10" x14ac:dyDescent="0.25">
      <c r="C377" s="13">
        <v>27756</v>
      </c>
      <c r="D377" s="13">
        <v>4350</v>
      </c>
      <c r="E377" s="13">
        <v>32106</v>
      </c>
      <c r="F377" s="18">
        <v>-0.12</v>
      </c>
      <c r="G377" s="13">
        <v>1754.7</v>
      </c>
      <c r="H377" s="18">
        <v>-2125.38</v>
      </c>
      <c r="I377" s="18">
        <v>-370.8</v>
      </c>
      <c r="J377" s="13">
        <v>32476.799999999999</v>
      </c>
    </row>
    <row r="379" spans="1:10" x14ac:dyDescent="0.25">
      <c r="A379" s="10" t="s">
        <v>946</v>
      </c>
    </row>
    <row r="380" spans="1:10" x14ac:dyDescent="0.25">
      <c r="A380" t="s">
        <v>947</v>
      </c>
      <c r="B380" t="s">
        <v>948</v>
      </c>
      <c r="C380" s="11">
        <v>4626</v>
      </c>
      <c r="D380" s="11">
        <v>725</v>
      </c>
      <c r="E380" s="11">
        <v>5351</v>
      </c>
      <c r="F380" s="12">
        <v>-0.02</v>
      </c>
      <c r="G380" s="11">
        <v>292.45</v>
      </c>
      <c r="H380" s="12">
        <v>-354.23</v>
      </c>
      <c r="I380" s="12">
        <v>-61.8</v>
      </c>
      <c r="J380" s="11">
        <v>5412.8</v>
      </c>
    </row>
    <row r="381" spans="1:10" x14ac:dyDescent="0.25">
      <c r="A381" t="s">
        <v>949</v>
      </c>
      <c r="B381" t="s">
        <v>950</v>
      </c>
      <c r="C381" s="11">
        <v>4626</v>
      </c>
      <c r="D381" s="11">
        <v>725</v>
      </c>
      <c r="E381" s="11">
        <v>5351</v>
      </c>
      <c r="F381" s="12">
        <v>-0.02</v>
      </c>
      <c r="G381" s="11">
        <v>292.45</v>
      </c>
      <c r="H381" s="12">
        <v>-354.23</v>
      </c>
      <c r="I381" s="12">
        <v>-61.8</v>
      </c>
      <c r="J381" s="11">
        <v>5412.8</v>
      </c>
    </row>
    <row r="382" spans="1:10" x14ac:dyDescent="0.25">
      <c r="A382" t="s">
        <v>951</v>
      </c>
      <c r="B382" t="s">
        <v>952</v>
      </c>
      <c r="C382" s="11">
        <v>4626</v>
      </c>
      <c r="D382" s="11">
        <v>725</v>
      </c>
      <c r="E382" s="11">
        <v>5351</v>
      </c>
      <c r="F382" s="12">
        <v>-0.02</v>
      </c>
      <c r="G382" s="11">
        <v>292.45</v>
      </c>
      <c r="H382" s="12">
        <v>-354.23</v>
      </c>
      <c r="I382" s="12">
        <v>-61.8</v>
      </c>
      <c r="J382" s="11">
        <v>5412.8</v>
      </c>
    </row>
    <row r="383" spans="1:10" x14ac:dyDescent="0.25">
      <c r="A383" t="s">
        <v>953</v>
      </c>
      <c r="B383" t="s">
        <v>954</v>
      </c>
      <c r="C383" s="11">
        <v>4626</v>
      </c>
      <c r="D383" s="11">
        <v>725</v>
      </c>
      <c r="E383" s="11">
        <v>5351</v>
      </c>
      <c r="F383" s="12">
        <v>-0.02</v>
      </c>
      <c r="G383" s="11">
        <v>292.45</v>
      </c>
      <c r="H383" s="12">
        <v>-354.23</v>
      </c>
      <c r="I383" s="12">
        <v>-61.8</v>
      </c>
      <c r="J383" s="11">
        <v>5412.8</v>
      </c>
    </row>
    <row r="384" spans="1:10" x14ac:dyDescent="0.25">
      <c r="A384" t="s">
        <v>955</v>
      </c>
      <c r="B384" t="s">
        <v>956</v>
      </c>
      <c r="C384" s="11">
        <v>4626</v>
      </c>
      <c r="D384" s="11">
        <v>725</v>
      </c>
      <c r="E384" s="11">
        <v>5351</v>
      </c>
      <c r="F384" s="12">
        <v>-0.02</v>
      </c>
      <c r="G384" s="11">
        <v>292.45</v>
      </c>
      <c r="H384" s="12">
        <v>-354.23</v>
      </c>
      <c r="I384" s="12">
        <v>-61.8</v>
      </c>
      <c r="J384" s="11">
        <v>5412.8</v>
      </c>
    </row>
    <row r="385" spans="1:10" x14ac:dyDescent="0.25">
      <c r="A385" t="s">
        <v>957</v>
      </c>
      <c r="B385" t="s">
        <v>958</v>
      </c>
      <c r="C385" s="11">
        <v>4626</v>
      </c>
      <c r="D385" s="11">
        <v>725</v>
      </c>
      <c r="E385" s="11">
        <v>5351</v>
      </c>
      <c r="F385" s="12">
        <v>-0.02</v>
      </c>
      <c r="G385" s="11">
        <v>292.45</v>
      </c>
      <c r="H385" s="12">
        <v>-354.23</v>
      </c>
      <c r="I385" s="12">
        <v>-61.8</v>
      </c>
      <c r="J385" s="11">
        <v>5412.8</v>
      </c>
    </row>
    <row r="386" spans="1:10" x14ac:dyDescent="0.25">
      <c r="A386" t="s">
        <v>20</v>
      </c>
      <c r="C386" t="s">
        <v>21</v>
      </c>
      <c r="D386" t="s">
        <v>21</v>
      </c>
      <c r="E386" t="s">
        <v>21</v>
      </c>
      <c r="F386" t="s">
        <v>21</v>
      </c>
      <c r="G386" t="s">
        <v>21</v>
      </c>
      <c r="H386" t="s">
        <v>21</v>
      </c>
      <c r="I386" t="s">
        <v>21</v>
      </c>
      <c r="J386" t="s">
        <v>21</v>
      </c>
    </row>
    <row r="387" spans="1:10" x14ac:dyDescent="0.25">
      <c r="C387" s="13">
        <v>27756</v>
      </c>
      <c r="D387" s="13">
        <v>4350</v>
      </c>
      <c r="E387" s="13">
        <v>32106</v>
      </c>
      <c r="F387" s="18">
        <v>-0.12</v>
      </c>
      <c r="G387" s="13">
        <v>1754.7</v>
      </c>
      <c r="H387" s="18">
        <v>-2125.38</v>
      </c>
      <c r="I387" s="18">
        <v>-370.8</v>
      </c>
      <c r="J387" s="13">
        <v>32476.799999999999</v>
      </c>
    </row>
    <row r="389" spans="1:10" x14ac:dyDescent="0.25">
      <c r="A389" s="10" t="s">
        <v>959</v>
      </c>
    </row>
    <row r="390" spans="1:10" x14ac:dyDescent="0.25">
      <c r="A390" t="s">
        <v>960</v>
      </c>
      <c r="B390" t="s">
        <v>961</v>
      </c>
      <c r="C390" s="11">
        <v>4626</v>
      </c>
      <c r="D390" s="11">
        <v>1300</v>
      </c>
      <c r="E390" s="11">
        <v>5926</v>
      </c>
      <c r="F390" s="12">
        <v>-0.02</v>
      </c>
      <c r="G390" s="11">
        <v>292.45</v>
      </c>
      <c r="H390" s="12">
        <v>-354.23</v>
      </c>
      <c r="I390" s="12">
        <v>-61.8</v>
      </c>
      <c r="J390" s="11">
        <v>5987.8</v>
      </c>
    </row>
    <row r="391" spans="1:10" x14ac:dyDescent="0.25">
      <c r="A391" t="s">
        <v>962</v>
      </c>
      <c r="B391" t="s">
        <v>963</v>
      </c>
      <c r="C391" s="11">
        <v>4626</v>
      </c>
      <c r="D391" s="11">
        <v>725</v>
      </c>
      <c r="E391" s="11">
        <v>5351</v>
      </c>
      <c r="F391" s="12">
        <v>-0.02</v>
      </c>
      <c r="G391" s="11">
        <v>292.45</v>
      </c>
      <c r="H391" s="12">
        <v>-354.23</v>
      </c>
      <c r="I391" s="12">
        <v>-61.8</v>
      </c>
      <c r="J391" s="11">
        <v>5412.8</v>
      </c>
    </row>
    <row r="392" spans="1:10" x14ac:dyDescent="0.25">
      <c r="A392" t="s">
        <v>964</v>
      </c>
      <c r="B392" t="s">
        <v>965</v>
      </c>
      <c r="C392" s="11">
        <v>4626</v>
      </c>
      <c r="D392" s="11">
        <v>985</v>
      </c>
      <c r="E392" s="11">
        <v>5611</v>
      </c>
      <c r="F392" s="12">
        <v>-0.02</v>
      </c>
      <c r="G392" s="11">
        <v>292.45</v>
      </c>
      <c r="H392" s="12">
        <v>-354.23</v>
      </c>
      <c r="I392" s="12">
        <v>-61.8</v>
      </c>
      <c r="J392" s="11">
        <v>5672.8</v>
      </c>
    </row>
    <row r="393" spans="1:10" x14ac:dyDescent="0.25">
      <c r="A393" t="s">
        <v>966</v>
      </c>
      <c r="B393" t="s">
        <v>967</v>
      </c>
      <c r="C393" s="11">
        <v>4626</v>
      </c>
      <c r="D393" s="11">
        <v>1300</v>
      </c>
      <c r="E393" s="11">
        <v>5926</v>
      </c>
      <c r="F393" s="12">
        <v>-0.02</v>
      </c>
      <c r="G393" s="11">
        <v>292.45</v>
      </c>
      <c r="H393" s="12">
        <v>-354.23</v>
      </c>
      <c r="I393" s="12">
        <v>-61.8</v>
      </c>
      <c r="J393" s="11">
        <v>5987.8</v>
      </c>
    </row>
    <row r="394" spans="1:10" x14ac:dyDescent="0.25">
      <c r="A394" t="s">
        <v>968</v>
      </c>
      <c r="B394" t="s">
        <v>969</v>
      </c>
      <c r="C394" s="11">
        <v>4626</v>
      </c>
      <c r="D394" s="11">
        <v>1300</v>
      </c>
      <c r="E394" s="11">
        <v>5926</v>
      </c>
      <c r="F394" s="12">
        <v>-0.02</v>
      </c>
      <c r="G394" s="11">
        <v>292.45</v>
      </c>
      <c r="H394" s="12">
        <v>-354.23</v>
      </c>
      <c r="I394" s="12">
        <v>-61.8</v>
      </c>
      <c r="J394" s="11">
        <v>5987.8</v>
      </c>
    </row>
    <row r="395" spans="1:10" x14ac:dyDescent="0.25">
      <c r="A395" t="s">
        <v>970</v>
      </c>
      <c r="B395" t="s">
        <v>971</v>
      </c>
      <c r="C395" s="11">
        <v>4626</v>
      </c>
      <c r="D395" s="11">
        <v>985</v>
      </c>
      <c r="E395" s="11">
        <v>5611</v>
      </c>
      <c r="F395" s="12">
        <v>-0.02</v>
      </c>
      <c r="G395" s="11">
        <v>292.45</v>
      </c>
      <c r="H395" s="12">
        <v>-354.23</v>
      </c>
      <c r="I395" s="12">
        <v>-61.8</v>
      </c>
      <c r="J395" s="11">
        <v>5672.8</v>
      </c>
    </row>
    <row r="396" spans="1:10" x14ac:dyDescent="0.25">
      <c r="A396" t="s">
        <v>20</v>
      </c>
      <c r="C396" t="s">
        <v>21</v>
      </c>
      <c r="D396" t="s">
        <v>21</v>
      </c>
      <c r="E396" t="s">
        <v>21</v>
      </c>
      <c r="F396" t="s">
        <v>21</v>
      </c>
      <c r="G396" t="s">
        <v>21</v>
      </c>
      <c r="H396" t="s">
        <v>21</v>
      </c>
      <c r="I396" t="s">
        <v>21</v>
      </c>
      <c r="J396" t="s">
        <v>21</v>
      </c>
    </row>
    <row r="397" spans="1:10" x14ac:dyDescent="0.25">
      <c r="C397" s="13">
        <v>27756</v>
      </c>
      <c r="D397" s="13">
        <v>6595</v>
      </c>
      <c r="E397" s="13">
        <v>34351</v>
      </c>
      <c r="F397" s="18">
        <v>-0.12</v>
      </c>
      <c r="G397" s="13">
        <v>1754.7</v>
      </c>
      <c r="H397" s="18">
        <v>-2125.38</v>
      </c>
      <c r="I397" s="18">
        <v>-370.8</v>
      </c>
      <c r="J397" s="13">
        <v>34721.800000000003</v>
      </c>
    </row>
    <row r="399" spans="1:10" x14ac:dyDescent="0.25">
      <c r="A399" s="10" t="s">
        <v>972</v>
      </c>
    </row>
    <row r="400" spans="1:10" x14ac:dyDescent="0.25">
      <c r="A400" t="s">
        <v>973</v>
      </c>
      <c r="B400" t="s">
        <v>974</v>
      </c>
      <c r="C400" s="11">
        <v>4626</v>
      </c>
      <c r="D400" s="11">
        <v>811.65</v>
      </c>
      <c r="E400" s="11">
        <v>5437.65</v>
      </c>
      <c r="F400" s="11">
        <v>0.03</v>
      </c>
      <c r="G400" s="11">
        <v>292.45</v>
      </c>
      <c r="H400" s="12">
        <v>-354.23</v>
      </c>
      <c r="I400" s="12">
        <v>-61.75</v>
      </c>
      <c r="J400" s="11">
        <v>5499.4</v>
      </c>
    </row>
    <row r="401" spans="1:10" x14ac:dyDescent="0.25">
      <c r="A401" t="s">
        <v>975</v>
      </c>
      <c r="B401" t="s">
        <v>976</v>
      </c>
      <c r="C401" s="11">
        <v>4626</v>
      </c>
      <c r="D401" s="11">
        <v>811.65</v>
      </c>
      <c r="E401" s="11">
        <v>5437.65</v>
      </c>
      <c r="F401" s="11">
        <v>0.03</v>
      </c>
      <c r="G401" s="11">
        <v>292.45</v>
      </c>
      <c r="H401" s="12">
        <v>-354.23</v>
      </c>
      <c r="I401" s="12">
        <v>-61.75</v>
      </c>
      <c r="J401" s="11">
        <v>5499.4</v>
      </c>
    </row>
    <row r="402" spans="1:10" x14ac:dyDescent="0.25">
      <c r="A402" t="s">
        <v>977</v>
      </c>
      <c r="B402" t="s">
        <v>978</v>
      </c>
      <c r="C402" s="11">
        <v>4626</v>
      </c>
      <c r="D402" s="11">
        <v>811.65</v>
      </c>
      <c r="E402" s="11">
        <v>5437.65</v>
      </c>
      <c r="F402" s="11">
        <v>0.03</v>
      </c>
      <c r="G402" s="11">
        <v>292.45</v>
      </c>
      <c r="H402" s="12">
        <v>-354.23</v>
      </c>
      <c r="I402" s="12">
        <v>-61.75</v>
      </c>
      <c r="J402" s="11">
        <v>5499.4</v>
      </c>
    </row>
    <row r="403" spans="1:10" x14ac:dyDescent="0.25">
      <c r="A403" t="s">
        <v>979</v>
      </c>
      <c r="B403" t="s">
        <v>980</v>
      </c>
      <c r="C403" s="11">
        <v>4626</v>
      </c>
      <c r="D403" s="11">
        <v>811.65</v>
      </c>
      <c r="E403" s="11">
        <v>5437.65</v>
      </c>
      <c r="F403" s="11">
        <v>0.03</v>
      </c>
      <c r="G403" s="11">
        <v>292.45</v>
      </c>
      <c r="H403" s="12">
        <v>-354.23</v>
      </c>
      <c r="I403" s="12">
        <v>-61.75</v>
      </c>
      <c r="J403" s="11">
        <v>5499.4</v>
      </c>
    </row>
    <row r="404" spans="1:10" x14ac:dyDescent="0.25">
      <c r="A404" t="s">
        <v>981</v>
      </c>
      <c r="B404" t="s">
        <v>982</v>
      </c>
      <c r="C404" s="11">
        <v>4626</v>
      </c>
      <c r="D404" s="11">
        <v>811.65</v>
      </c>
      <c r="E404" s="11">
        <v>5437.65</v>
      </c>
      <c r="F404" s="11">
        <v>0.03</v>
      </c>
      <c r="G404" s="11">
        <v>292.45</v>
      </c>
      <c r="H404" s="12">
        <v>-354.23</v>
      </c>
      <c r="I404" s="12">
        <v>-61.75</v>
      </c>
      <c r="J404" s="11">
        <v>5499.4</v>
      </c>
    </row>
    <row r="405" spans="1:10" x14ac:dyDescent="0.25">
      <c r="A405" t="s">
        <v>983</v>
      </c>
      <c r="B405" t="s">
        <v>984</v>
      </c>
      <c r="C405" s="11">
        <v>4626</v>
      </c>
      <c r="D405" s="11">
        <v>811.65</v>
      </c>
      <c r="E405" s="11">
        <v>5437.65</v>
      </c>
      <c r="F405" s="11">
        <v>0.03</v>
      </c>
      <c r="G405" s="11">
        <v>292.45</v>
      </c>
      <c r="H405" s="12">
        <v>-354.23</v>
      </c>
      <c r="I405" s="12">
        <v>-61.75</v>
      </c>
      <c r="J405" s="11">
        <v>5499.4</v>
      </c>
    </row>
    <row r="406" spans="1:10" x14ac:dyDescent="0.25">
      <c r="A406" t="s">
        <v>20</v>
      </c>
      <c r="C406" t="s">
        <v>21</v>
      </c>
      <c r="D406" t="s">
        <v>21</v>
      </c>
      <c r="E406" t="s">
        <v>21</v>
      </c>
      <c r="F406" t="s">
        <v>21</v>
      </c>
      <c r="G406" t="s">
        <v>21</v>
      </c>
      <c r="H406" t="s">
        <v>21</v>
      </c>
      <c r="I406" t="s">
        <v>21</v>
      </c>
      <c r="J406" t="s">
        <v>21</v>
      </c>
    </row>
    <row r="407" spans="1:10" x14ac:dyDescent="0.25">
      <c r="C407" s="13">
        <v>27756</v>
      </c>
      <c r="D407" s="13">
        <v>4869.8999999999996</v>
      </c>
      <c r="E407" s="13">
        <v>32625.9</v>
      </c>
      <c r="F407" s="13">
        <v>0.18</v>
      </c>
      <c r="G407" s="13">
        <v>1754.7</v>
      </c>
      <c r="H407" s="18">
        <v>-2125.38</v>
      </c>
      <c r="I407" s="18">
        <v>-370.5</v>
      </c>
      <c r="J407" s="13">
        <v>32996.400000000001</v>
      </c>
    </row>
    <row r="409" spans="1:10" x14ac:dyDescent="0.25">
      <c r="A409" s="10" t="s">
        <v>985</v>
      </c>
    </row>
    <row r="410" spans="1:10" x14ac:dyDescent="0.25">
      <c r="A410" t="s">
        <v>986</v>
      </c>
      <c r="B410" t="s">
        <v>987</v>
      </c>
      <c r="C410" s="11">
        <v>4626</v>
      </c>
      <c r="D410" s="11">
        <v>1142.5</v>
      </c>
      <c r="E410" s="11">
        <v>5768.5</v>
      </c>
      <c r="F410" s="12">
        <v>-0.12</v>
      </c>
      <c r="G410" s="11">
        <v>292.45</v>
      </c>
      <c r="H410" s="12">
        <v>-354.23</v>
      </c>
      <c r="I410" s="12">
        <v>-61.9</v>
      </c>
      <c r="J410" s="11">
        <v>5830.4</v>
      </c>
    </row>
    <row r="411" spans="1:10" x14ac:dyDescent="0.25">
      <c r="A411" t="s">
        <v>988</v>
      </c>
      <c r="B411" t="s">
        <v>989</v>
      </c>
      <c r="C411" s="11">
        <v>4626</v>
      </c>
      <c r="D411" s="11">
        <v>1142.5</v>
      </c>
      <c r="E411" s="11">
        <v>5768.5</v>
      </c>
      <c r="F411" s="11">
        <v>0.08</v>
      </c>
      <c r="G411" s="11">
        <v>292.45</v>
      </c>
      <c r="H411" s="12">
        <v>-354.23</v>
      </c>
      <c r="I411" s="12">
        <v>-61.7</v>
      </c>
      <c r="J411" s="11">
        <v>5830.2</v>
      </c>
    </row>
    <row r="412" spans="1:10" x14ac:dyDescent="0.25">
      <c r="A412" t="s">
        <v>990</v>
      </c>
      <c r="B412" t="s">
        <v>991</v>
      </c>
      <c r="C412" s="11">
        <v>4626</v>
      </c>
      <c r="D412" s="11">
        <v>1142.5</v>
      </c>
      <c r="E412" s="11">
        <v>5768.5</v>
      </c>
      <c r="F412" s="11">
        <v>0.08</v>
      </c>
      <c r="G412" s="11">
        <v>292.45</v>
      </c>
      <c r="H412" s="12">
        <v>-354.23</v>
      </c>
      <c r="I412" s="12">
        <v>-61.7</v>
      </c>
      <c r="J412" s="11">
        <v>5830.2</v>
      </c>
    </row>
    <row r="413" spans="1:10" x14ac:dyDescent="0.25">
      <c r="A413" t="s">
        <v>992</v>
      </c>
      <c r="B413" t="s">
        <v>993</v>
      </c>
      <c r="C413" s="11">
        <v>4626</v>
      </c>
      <c r="D413" s="11">
        <v>1142.5</v>
      </c>
      <c r="E413" s="11">
        <v>5768.5</v>
      </c>
      <c r="F413" s="11">
        <v>0.08</v>
      </c>
      <c r="G413" s="11">
        <v>292.45</v>
      </c>
      <c r="H413" s="12">
        <v>-354.23</v>
      </c>
      <c r="I413" s="12">
        <v>-61.7</v>
      </c>
      <c r="J413" s="11">
        <v>5830.2</v>
      </c>
    </row>
    <row r="414" spans="1:10" x14ac:dyDescent="0.25">
      <c r="A414" t="s">
        <v>994</v>
      </c>
      <c r="B414" t="s">
        <v>995</v>
      </c>
      <c r="C414" s="11">
        <v>4626</v>
      </c>
      <c r="D414" s="11">
        <v>1142.5</v>
      </c>
      <c r="E414" s="11">
        <v>5768.5</v>
      </c>
      <c r="F414" s="11">
        <v>0.08</v>
      </c>
      <c r="G414" s="11">
        <v>292.45</v>
      </c>
      <c r="H414" s="12">
        <v>-354.23</v>
      </c>
      <c r="I414" s="12">
        <v>-61.7</v>
      </c>
      <c r="J414" s="11">
        <v>5830.2</v>
      </c>
    </row>
    <row r="415" spans="1:10" x14ac:dyDescent="0.25">
      <c r="A415" t="s">
        <v>996</v>
      </c>
      <c r="B415" t="s">
        <v>997</v>
      </c>
      <c r="C415" s="11">
        <v>4626</v>
      </c>
      <c r="D415" s="11">
        <v>1142.5</v>
      </c>
      <c r="E415" s="11">
        <v>5768.5</v>
      </c>
      <c r="F415" s="11">
        <v>0.08</v>
      </c>
      <c r="G415" s="11">
        <v>292.45</v>
      </c>
      <c r="H415" s="12">
        <v>-354.23</v>
      </c>
      <c r="I415" s="12">
        <v>-61.7</v>
      </c>
      <c r="J415" s="11">
        <v>5830.2</v>
      </c>
    </row>
    <row r="416" spans="1:10" x14ac:dyDescent="0.25">
      <c r="A416" t="s">
        <v>20</v>
      </c>
      <c r="C416" t="s">
        <v>21</v>
      </c>
      <c r="D416" t="s">
        <v>21</v>
      </c>
      <c r="E416" t="s">
        <v>21</v>
      </c>
      <c r="F416" t="s">
        <v>21</v>
      </c>
      <c r="G416" t="s">
        <v>21</v>
      </c>
      <c r="H416" t="s">
        <v>21</v>
      </c>
      <c r="I416" t="s">
        <v>21</v>
      </c>
      <c r="J416" t="s">
        <v>21</v>
      </c>
    </row>
    <row r="417" spans="1:10" x14ac:dyDescent="0.25">
      <c r="C417" s="13">
        <v>27756</v>
      </c>
      <c r="D417" s="13">
        <v>6855</v>
      </c>
      <c r="E417" s="13">
        <v>34611</v>
      </c>
      <c r="F417" s="13">
        <v>0.28000000000000003</v>
      </c>
      <c r="G417" s="13">
        <v>1754.7</v>
      </c>
      <c r="H417" s="18">
        <v>-2125.38</v>
      </c>
      <c r="I417" s="18">
        <v>-370.4</v>
      </c>
      <c r="J417" s="13">
        <v>34981.4</v>
      </c>
    </row>
    <row r="419" spans="1:10" x14ac:dyDescent="0.25">
      <c r="A419" s="10" t="s">
        <v>998</v>
      </c>
    </row>
    <row r="420" spans="1:10" x14ac:dyDescent="0.25">
      <c r="A420" t="s">
        <v>999</v>
      </c>
      <c r="B420" t="s">
        <v>1000</v>
      </c>
      <c r="C420" s="11">
        <v>4626</v>
      </c>
      <c r="D420" s="11">
        <v>1142.5</v>
      </c>
      <c r="E420" s="11">
        <v>5768.5</v>
      </c>
      <c r="F420" s="11">
        <v>0.08</v>
      </c>
      <c r="G420" s="11">
        <v>292.45</v>
      </c>
      <c r="H420" s="12">
        <v>-354.23</v>
      </c>
      <c r="I420" s="12">
        <v>-61.7</v>
      </c>
      <c r="J420" s="11">
        <v>5830.2</v>
      </c>
    </row>
    <row r="421" spans="1:10" x14ac:dyDescent="0.25">
      <c r="A421" t="s">
        <v>1001</v>
      </c>
      <c r="B421" t="s">
        <v>1002</v>
      </c>
      <c r="C421" s="11">
        <v>4626</v>
      </c>
      <c r="D421" s="11">
        <v>1142.5</v>
      </c>
      <c r="E421" s="11">
        <v>5768.5</v>
      </c>
      <c r="F421" s="11">
        <v>0.08</v>
      </c>
      <c r="G421" s="11">
        <v>292.45</v>
      </c>
      <c r="H421" s="12">
        <v>-354.23</v>
      </c>
      <c r="I421" s="12">
        <v>-61.7</v>
      </c>
      <c r="J421" s="11">
        <v>5830.2</v>
      </c>
    </row>
    <row r="422" spans="1:10" x14ac:dyDescent="0.25">
      <c r="A422" t="s">
        <v>20</v>
      </c>
      <c r="C422" t="s">
        <v>21</v>
      </c>
      <c r="D422" t="s">
        <v>21</v>
      </c>
      <c r="E422" t="s">
        <v>21</v>
      </c>
      <c r="F422" t="s">
        <v>21</v>
      </c>
      <c r="G422" t="s">
        <v>21</v>
      </c>
      <c r="H422" t="s">
        <v>21</v>
      </c>
      <c r="I422" t="s">
        <v>21</v>
      </c>
      <c r="J422" t="s">
        <v>21</v>
      </c>
    </row>
    <row r="423" spans="1:10" x14ac:dyDescent="0.25">
      <c r="C423" s="13">
        <v>9252</v>
      </c>
      <c r="D423" s="13">
        <v>2285</v>
      </c>
      <c r="E423" s="13">
        <v>11537</v>
      </c>
      <c r="F423" s="13">
        <v>0.16</v>
      </c>
      <c r="G423" s="13">
        <v>584.9</v>
      </c>
      <c r="H423" s="18">
        <v>-708.46</v>
      </c>
      <c r="I423" s="18">
        <v>-123.4</v>
      </c>
      <c r="J423" s="13">
        <v>11660.4</v>
      </c>
    </row>
    <row r="425" spans="1:10" x14ac:dyDescent="0.25">
      <c r="A425" s="10" t="s">
        <v>1003</v>
      </c>
    </row>
    <row r="426" spans="1:10" x14ac:dyDescent="0.25">
      <c r="A426" t="s">
        <v>1004</v>
      </c>
      <c r="B426" t="s">
        <v>1005</v>
      </c>
      <c r="C426" s="11">
        <v>4626</v>
      </c>
      <c r="D426" s="11">
        <v>1149.3800000000001</v>
      </c>
      <c r="E426" s="11">
        <v>5775.38</v>
      </c>
      <c r="F426" s="12">
        <v>-0.04</v>
      </c>
      <c r="G426" s="11">
        <v>292.45</v>
      </c>
      <c r="H426" s="12">
        <v>-354.23</v>
      </c>
      <c r="I426" s="12">
        <v>-61.82</v>
      </c>
      <c r="J426" s="11">
        <v>5837.2</v>
      </c>
    </row>
    <row r="427" spans="1:10" x14ac:dyDescent="0.25">
      <c r="A427" t="s">
        <v>1006</v>
      </c>
      <c r="B427" t="s">
        <v>1007</v>
      </c>
      <c r="C427" s="11">
        <v>4626</v>
      </c>
      <c r="D427" s="11">
        <v>1149.3800000000001</v>
      </c>
      <c r="E427" s="11">
        <v>5775.38</v>
      </c>
      <c r="F427" s="12">
        <v>-0.04</v>
      </c>
      <c r="G427" s="11">
        <v>292.45</v>
      </c>
      <c r="H427" s="12">
        <v>-354.23</v>
      </c>
      <c r="I427" s="12">
        <v>-61.82</v>
      </c>
      <c r="J427" s="11">
        <v>5837.2</v>
      </c>
    </row>
    <row r="428" spans="1:10" x14ac:dyDescent="0.25">
      <c r="A428" t="s">
        <v>1008</v>
      </c>
      <c r="B428" t="s">
        <v>1009</v>
      </c>
      <c r="C428" s="11">
        <v>4626</v>
      </c>
      <c r="D428" s="11">
        <v>1149.3800000000001</v>
      </c>
      <c r="E428" s="11">
        <v>5775.38</v>
      </c>
      <c r="F428" s="12">
        <v>-0.04</v>
      </c>
      <c r="G428" s="11">
        <v>292.45</v>
      </c>
      <c r="H428" s="12">
        <v>-354.23</v>
      </c>
      <c r="I428" s="12">
        <v>-61.82</v>
      </c>
      <c r="J428" s="11">
        <v>5837.2</v>
      </c>
    </row>
    <row r="429" spans="1:10" x14ac:dyDescent="0.25">
      <c r="A429" t="s">
        <v>1010</v>
      </c>
      <c r="B429" t="s">
        <v>1011</v>
      </c>
      <c r="C429" s="11">
        <v>4626</v>
      </c>
      <c r="D429" s="11">
        <v>1149.3800000000001</v>
      </c>
      <c r="E429" s="11">
        <v>5775.38</v>
      </c>
      <c r="F429" s="11">
        <v>0.16</v>
      </c>
      <c r="G429" s="11">
        <v>292.45</v>
      </c>
      <c r="H429" s="12">
        <v>-354.23</v>
      </c>
      <c r="I429" s="12">
        <v>-61.62</v>
      </c>
      <c r="J429" s="11">
        <v>5837</v>
      </c>
    </row>
    <row r="430" spans="1:10" x14ac:dyDescent="0.25">
      <c r="A430" t="s">
        <v>1012</v>
      </c>
      <c r="B430" t="s">
        <v>1013</v>
      </c>
      <c r="C430" s="11">
        <v>4626</v>
      </c>
      <c r="D430" s="11">
        <v>1149.3800000000001</v>
      </c>
      <c r="E430" s="11">
        <v>5775.38</v>
      </c>
      <c r="F430" s="12">
        <v>-0.04</v>
      </c>
      <c r="G430" s="11">
        <v>292.45</v>
      </c>
      <c r="H430" s="12">
        <v>-354.23</v>
      </c>
      <c r="I430" s="12">
        <v>-61.82</v>
      </c>
      <c r="J430" s="11">
        <v>5837.2</v>
      </c>
    </row>
    <row r="431" spans="1:10" x14ac:dyDescent="0.25">
      <c r="A431" t="s">
        <v>1014</v>
      </c>
      <c r="B431" t="s">
        <v>1015</v>
      </c>
      <c r="C431" s="11">
        <v>4626</v>
      </c>
      <c r="D431" s="11">
        <v>1149.3800000000001</v>
      </c>
      <c r="E431" s="11">
        <v>5775.38</v>
      </c>
      <c r="F431" s="12">
        <v>-0.04</v>
      </c>
      <c r="G431" s="11">
        <v>292.45</v>
      </c>
      <c r="H431" s="12">
        <v>-354.23</v>
      </c>
      <c r="I431" s="12">
        <v>-61.82</v>
      </c>
      <c r="J431" s="11">
        <v>5837.2</v>
      </c>
    </row>
    <row r="432" spans="1:10" x14ac:dyDescent="0.25">
      <c r="A432" t="s">
        <v>20</v>
      </c>
      <c r="C432" t="s">
        <v>21</v>
      </c>
      <c r="D432" t="s">
        <v>21</v>
      </c>
      <c r="E432" t="s">
        <v>21</v>
      </c>
      <c r="F432" t="s">
        <v>21</v>
      </c>
      <c r="G432" t="s">
        <v>21</v>
      </c>
      <c r="H432" t="s">
        <v>21</v>
      </c>
      <c r="I432" t="s">
        <v>21</v>
      </c>
      <c r="J432" t="s">
        <v>21</v>
      </c>
    </row>
    <row r="433" spans="1:10" x14ac:dyDescent="0.25">
      <c r="C433" s="13">
        <v>27756</v>
      </c>
      <c r="D433" s="13">
        <v>6896.28</v>
      </c>
      <c r="E433" s="13">
        <v>34652.28</v>
      </c>
      <c r="F433" s="18">
        <v>-0.04</v>
      </c>
      <c r="G433" s="13">
        <v>1754.7</v>
      </c>
      <c r="H433" s="18">
        <v>-2125.38</v>
      </c>
      <c r="I433" s="18">
        <v>-370.72</v>
      </c>
      <c r="J433" s="13">
        <v>35023</v>
      </c>
    </row>
    <row r="435" spans="1:10" x14ac:dyDescent="0.25">
      <c r="A435" s="10" t="s">
        <v>1016</v>
      </c>
    </row>
    <row r="436" spans="1:10" x14ac:dyDescent="0.25">
      <c r="A436" t="s">
        <v>1017</v>
      </c>
      <c r="B436" t="s">
        <v>1018</v>
      </c>
      <c r="C436" s="11">
        <v>4626</v>
      </c>
      <c r="D436" s="11">
        <v>1149.3800000000001</v>
      </c>
      <c r="E436" s="11">
        <v>5775.38</v>
      </c>
      <c r="F436" s="12">
        <v>-0.04</v>
      </c>
      <c r="G436" s="11">
        <v>292.45</v>
      </c>
      <c r="H436" s="12">
        <v>-354.23</v>
      </c>
      <c r="I436" s="12">
        <v>-61.82</v>
      </c>
      <c r="J436" s="11">
        <v>5837.2</v>
      </c>
    </row>
    <row r="437" spans="1:10" x14ac:dyDescent="0.25">
      <c r="A437" t="s">
        <v>1019</v>
      </c>
      <c r="B437" t="s">
        <v>1020</v>
      </c>
      <c r="C437" s="11">
        <v>4626</v>
      </c>
      <c r="D437" s="11">
        <v>1149.3800000000001</v>
      </c>
      <c r="E437" s="11">
        <v>5775.38</v>
      </c>
      <c r="F437" s="12">
        <v>-0.04</v>
      </c>
      <c r="G437" s="11">
        <v>292.45</v>
      </c>
      <c r="H437" s="12">
        <v>-354.23</v>
      </c>
      <c r="I437" s="12">
        <v>-61.82</v>
      </c>
      <c r="J437" s="11">
        <v>5837.2</v>
      </c>
    </row>
    <row r="438" spans="1:10" x14ac:dyDescent="0.25">
      <c r="A438" t="s">
        <v>20</v>
      </c>
      <c r="C438" t="s">
        <v>21</v>
      </c>
      <c r="D438" t="s">
        <v>21</v>
      </c>
      <c r="E438" t="s">
        <v>21</v>
      </c>
      <c r="F438" t="s">
        <v>21</v>
      </c>
      <c r="G438" t="s">
        <v>21</v>
      </c>
      <c r="H438" t="s">
        <v>21</v>
      </c>
      <c r="I438" t="s">
        <v>21</v>
      </c>
      <c r="J438" t="s">
        <v>21</v>
      </c>
    </row>
    <row r="439" spans="1:10" x14ac:dyDescent="0.25">
      <c r="C439" s="13">
        <v>9252</v>
      </c>
      <c r="D439" s="13">
        <v>2298.7600000000002</v>
      </c>
      <c r="E439" s="13">
        <v>11550.76</v>
      </c>
      <c r="F439" s="18">
        <v>-0.08</v>
      </c>
      <c r="G439" s="13">
        <v>584.9</v>
      </c>
      <c r="H439" s="18">
        <v>-708.46</v>
      </c>
      <c r="I439" s="18">
        <v>-123.64</v>
      </c>
      <c r="J439" s="13">
        <v>11674.4</v>
      </c>
    </row>
    <row r="441" spans="1:10" x14ac:dyDescent="0.25">
      <c r="A441" s="10" t="s">
        <v>1021</v>
      </c>
    </row>
    <row r="442" spans="1:10" x14ac:dyDescent="0.25">
      <c r="A442" t="s">
        <v>1022</v>
      </c>
      <c r="B442" t="s">
        <v>1023</v>
      </c>
      <c r="C442" s="11">
        <v>4626</v>
      </c>
      <c r="D442" s="11">
        <v>1099.1500000000001</v>
      </c>
      <c r="E442" s="11">
        <v>5725.15</v>
      </c>
      <c r="F442" s="12">
        <v>-7.0000000000000007E-2</v>
      </c>
      <c r="G442" s="11">
        <v>292.45</v>
      </c>
      <c r="H442" s="12">
        <v>-354.23</v>
      </c>
      <c r="I442" s="12">
        <v>-61.85</v>
      </c>
      <c r="J442" s="11">
        <v>5787</v>
      </c>
    </row>
    <row r="443" spans="1:10" x14ac:dyDescent="0.25">
      <c r="A443" t="s">
        <v>1024</v>
      </c>
      <c r="B443" t="s">
        <v>1025</v>
      </c>
      <c r="C443" s="11">
        <v>4626</v>
      </c>
      <c r="D443" s="11">
        <v>1099.1500000000001</v>
      </c>
      <c r="E443" s="11">
        <v>5725.15</v>
      </c>
      <c r="F443" s="12">
        <v>-7.0000000000000007E-2</v>
      </c>
      <c r="G443" s="11">
        <v>292.45</v>
      </c>
      <c r="H443" s="12">
        <v>-354.23</v>
      </c>
      <c r="I443" s="12">
        <v>-61.85</v>
      </c>
      <c r="J443" s="11">
        <v>5787</v>
      </c>
    </row>
    <row r="444" spans="1:10" x14ac:dyDescent="0.25">
      <c r="A444" t="s">
        <v>1026</v>
      </c>
      <c r="B444" t="s">
        <v>1027</v>
      </c>
      <c r="C444" s="11">
        <v>4626</v>
      </c>
      <c r="D444" s="11">
        <v>1099.1500000000001</v>
      </c>
      <c r="E444" s="11">
        <v>5725.15</v>
      </c>
      <c r="F444" s="12">
        <v>-7.0000000000000007E-2</v>
      </c>
      <c r="G444" s="11">
        <v>292.45</v>
      </c>
      <c r="H444" s="12">
        <v>-354.23</v>
      </c>
      <c r="I444" s="12">
        <v>-61.85</v>
      </c>
      <c r="J444" s="11">
        <v>5787</v>
      </c>
    </row>
    <row r="445" spans="1:10" x14ac:dyDescent="0.25">
      <c r="A445" t="s">
        <v>1028</v>
      </c>
      <c r="B445" t="s">
        <v>1029</v>
      </c>
      <c r="C445" s="11">
        <v>4626</v>
      </c>
      <c r="D445" s="11">
        <v>1099.1500000000001</v>
      </c>
      <c r="E445" s="11">
        <v>5725.15</v>
      </c>
      <c r="F445" s="12">
        <v>-7.0000000000000007E-2</v>
      </c>
      <c r="G445" s="11">
        <v>292.45</v>
      </c>
      <c r="H445" s="12">
        <v>-354.23</v>
      </c>
      <c r="I445" s="12">
        <v>-61.85</v>
      </c>
      <c r="J445" s="11">
        <v>5787</v>
      </c>
    </row>
    <row r="446" spans="1:10" x14ac:dyDescent="0.25">
      <c r="A446" t="s">
        <v>1030</v>
      </c>
      <c r="B446" t="s">
        <v>1031</v>
      </c>
      <c r="C446" s="11">
        <v>4626</v>
      </c>
      <c r="D446" s="11">
        <v>1099.1500000000001</v>
      </c>
      <c r="E446" s="11">
        <v>5725.15</v>
      </c>
      <c r="F446" s="12">
        <v>-7.0000000000000007E-2</v>
      </c>
      <c r="G446" s="11">
        <v>292.45</v>
      </c>
      <c r="H446" s="12">
        <v>-354.23</v>
      </c>
      <c r="I446" s="12">
        <v>-61.85</v>
      </c>
      <c r="J446" s="11">
        <v>5787</v>
      </c>
    </row>
    <row r="447" spans="1:10" x14ac:dyDescent="0.25">
      <c r="A447" t="s">
        <v>1032</v>
      </c>
      <c r="B447" t="s">
        <v>1033</v>
      </c>
      <c r="C447" s="11">
        <v>4626</v>
      </c>
      <c r="D447" s="11">
        <v>1099.1500000000001</v>
      </c>
      <c r="E447" s="11">
        <v>5725.15</v>
      </c>
      <c r="F447" s="12">
        <v>-7.0000000000000007E-2</v>
      </c>
      <c r="G447" s="11">
        <v>292.45</v>
      </c>
      <c r="H447" s="12">
        <v>-354.23</v>
      </c>
      <c r="I447" s="12">
        <v>-61.85</v>
      </c>
      <c r="J447" s="11">
        <v>5787</v>
      </c>
    </row>
    <row r="448" spans="1:10" x14ac:dyDescent="0.25">
      <c r="A448" t="s">
        <v>20</v>
      </c>
      <c r="C448" t="s">
        <v>21</v>
      </c>
      <c r="D448" t="s">
        <v>21</v>
      </c>
      <c r="E448" t="s">
        <v>21</v>
      </c>
      <c r="F448" t="s">
        <v>21</v>
      </c>
      <c r="G448" t="s">
        <v>21</v>
      </c>
      <c r="H448" t="s">
        <v>21</v>
      </c>
      <c r="I448" t="s">
        <v>21</v>
      </c>
      <c r="J448" t="s">
        <v>21</v>
      </c>
    </row>
    <row r="449" spans="1:10" x14ac:dyDescent="0.25">
      <c r="C449" s="13">
        <v>27756</v>
      </c>
      <c r="D449" s="13">
        <v>6594.9</v>
      </c>
      <c r="E449" s="13">
        <v>34350.9</v>
      </c>
      <c r="F449" s="18">
        <v>-0.42</v>
      </c>
      <c r="G449" s="13">
        <v>1754.7</v>
      </c>
      <c r="H449" s="18">
        <v>-2125.38</v>
      </c>
      <c r="I449" s="18">
        <v>-371.1</v>
      </c>
      <c r="J449" s="13">
        <v>34722</v>
      </c>
    </row>
    <row r="451" spans="1:10" x14ac:dyDescent="0.25">
      <c r="A451" s="10" t="s">
        <v>1034</v>
      </c>
    </row>
    <row r="452" spans="1:10" x14ac:dyDescent="0.25">
      <c r="A452" t="s">
        <v>1035</v>
      </c>
      <c r="B452" t="s">
        <v>1036</v>
      </c>
      <c r="C452" s="11">
        <v>4626</v>
      </c>
      <c r="D452" s="11">
        <v>855</v>
      </c>
      <c r="E452" s="11">
        <v>5481</v>
      </c>
      <c r="F452" s="12">
        <v>-0.02</v>
      </c>
      <c r="G452" s="11">
        <v>292.45</v>
      </c>
      <c r="H452" s="12">
        <v>-354.23</v>
      </c>
      <c r="I452" s="12">
        <v>-61.8</v>
      </c>
      <c r="J452" s="11">
        <v>5542.8</v>
      </c>
    </row>
    <row r="453" spans="1:10" x14ac:dyDescent="0.25">
      <c r="A453" t="s">
        <v>1037</v>
      </c>
      <c r="B453" t="s">
        <v>1038</v>
      </c>
      <c r="C453" s="11">
        <v>4626</v>
      </c>
      <c r="D453" s="11">
        <v>855</v>
      </c>
      <c r="E453" s="11">
        <v>5481</v>
      </c>
      <c r="F453" s="12">
        <v>-0.02</v>
      </c>
      <c r="G453" s="11">
        <v>292.45</v>
      </c>
      <c r="H453" s="12">
        <v>-354.23</v>
      </c>
      <c r="I453" s="12">
        <v>-61.8</v>
      </c>
      <c r="J453" s="11">
        <v>5542.8</v>
      </c>
    </row>
    <row r="454" spans="1:10" x14ac:dyDescent="0.25">
      <c r="A454" t="s">
        <v>1039</v>
      </c>
      <c r="B454" t="s">
        <v>1040</v>
      </c>
      <c r="C454" s="11">
        <v>4626</v>
      </c>
      <c r="D454" s="11">
        <v>855</v>
      </c>
      <c r="E454" s="11">
        <v>5481</v>
      </c>
      <c r="F454" s="12">
        <v>-0.02</v>
      </c>
      <c r="G454" s="11">
        <v>292.45</v>
      </c>
      <c r="H454" s="12">
        <v>-354.23</v>
      </c>
      <c r="I454" s="12">
        <v>-61.8</v>
      </c>
      <c r="J454" s="11">
        <v>5542.8</v>
      </c>
    </row>
    <row r="455" spans="1:10" x14ac:dyDescent="0.25">
      <c r="A455" t="s">
        <v>1041</v>
      </c>
      <c r="B455" t="s">
        <v>1042</v>
      </c>
      <c r="C455" s="11">
        <v>4626</v>
      </c>
      <c r="D455" s="11">
        <v>855</v>
      </c>
      <c r="E455" s="11">
        <v>5481</v>
      </c>
      <c r="F455" s="12">
        <v>-0.02</v>
      </c>
      <c r="G455" s="11">
        <v>292.45</v>
      </c>
      <c r="H455" s="12">
        <v>-354.23</v>
      </c>
      <c r="I455" s="12">
        <v>-61.8</v>
      </c>
      <c r="J455" s="11">
        <v>5542.8</v>
      </c>
    </row>
    <row r="456" spans="1:10" x14ac:dyDescent="0.25">
      <c r="A456" t="s">
        <v>1043</v>
      </c>
      <c r="B456" t="s">
        <v>1044</v>
      </c>
      <c r="C456" s="11">
        <v>4626</v>
      </c>
      <c r="D456" s="11">
        <v>855</v>
      </c>
      <c r="E456" s="11">
        <v>5481</v>
      </c>
      <c r="F456" s="12">
        <v>-0.02</v>
      </c>
      <c r="G456" s="11">
        <v>292.45</v>
      </c>
      <c r="H456" s="12">
        <v>-354.23</v>
      </c>
      <c r="I456" s="12">
        <v>-61.8</v>
      </c>
      <c r="J456" s="11">
        <v>5542.8</v>
      </c>
    </row>
    <row r="457" spans="1:10" x14ac:dyDescent="0.25">
      <c r="A457" t="s">
        <v>1045</v>
      </c>
      <c r="B457" t="s">
        <v>1046</v>
      </c>
      <c r="C457" s="11">
        <v>4626</v>
      </c>
      <c r="D457" s="11">
        <v>855</v>
      </c>
      <c r="E457" s="11">
        <v>5481</v>
      </c>
      <c r="F457" s="12">
        <v>-0.02</v>
      </c>
      <c r="G457" s="11">
        <v>292.45</v>
      </c>
      <c r="H457" s="12">
        <v>-354.23</v>
      </c>
      <c r="I457" s="12">
        <v>-61.8</v>
      </c>
      <c r="J457" s="11">
        <v>5542.8</v>
      </c>
    </row>
    <row r="458" spans="1:10" x14ac:dyDescent="0.25">
      <c r="A458" t="s">
        <v>20</v>
      </c>
      <c r="C458" t="s">
        <v>21</v>
      </c>
      <c r="D458" t="s">
        <v>21</v>
      </c>
      <c r="E458" t="s">
        <v>21</v>
      </c>
      <c r="F458" t="s">
        <v>21</v>
      </c>
      <c r="G458" t="s">
        <v>21</v>
      </c>
      <c r="H458" t="s">
        <v>21</v>
      </c>
      <c r="I458" t="s">
        <v>21</v>
      </c>
      <c r="J458" t="s">
        <v>21</v>
      </c>
    </row>
    <row r="459" spans="1:10" x14ac:dyDescent="0.25">
      <c r="C459" s="13">
        <v>27756</v>
      </c>
      <c r="D459" s="13">
        <v>5130</v>
      </c>
      <c r="E459" s="13">
        <v>32886</v>
      </c>
      <c r="F459" s="18">
        <v>-0.12</v>
      </c>
      <c r="G459" s="13">
        <v>1754.7</v>
      </c>
      <c r="H459" s="18">
        <v>-2125.38</v>
      </c>
      <c r="I459" s="18">
        <v>-370.8</v>
      </c>
      <c r="J459" s="13">
        <v>33256.800000000003</v>
      </c>
    </row>
    <row r="461" spans="1:10" x14ac:dyDescent="0.25">
      <c r="C461" t="s">
        <v>154</v>
      </c>
      <c r="D461" t="s">
        <v>154</v>
      </c>
      <c r="E461" t="s">
        <v>154</v>
      </c>
      <c r="F461" t="s">
        <v>154</v>
      </c>
      <c r="G461" t="s">
        <v>154</v>
      </c>
      <c r="H461" t="s">
        <v>154</v>
      </c>
      <c r="I461" t="s">
        <v>154</v>
      </c>
      <c r="J461" t="s">
        <v>154</v>
      </c>
    </row>
    <row r="462" spans="1:10" x14ac:dyDescent="0.25">
      <c r="A462" t="s">
        <v>155</v>
      </c>
      <c r="B462" t="s">
        <v>0</v>
      </c>
      <c r="C462" s="13">
        <v>1140123.3</v>
      </c>
      <c r="D462" s="13">
        <v>231350.57</v>
      </c>
      <c r="E462" s="13">
        <v>1371473.87</v>
      </c>
      <c r="F462" s="18">
        <v>-2.9</v>
      </c>
      <c r="G462" s="13">
        <v>72017.8</v>
      </c>
      <c r="H462" s="18">
        <v>-88006.63</v>
      </c>
      <c r="I462" s="18">
        <v>-15991.73</v>
      </c>
      <c r="J462" s="13">
        <v>1387465.6</v>
      </c>
    </row>
    <row r="464" spans="1:10" x14ac:dyDescent="0.25">
      <c r="A464" s="25" t="s">
        <v>1047</v>
      </c>
      <c r="B464" s="25"/>
      <c r="C464" s="25"/>
      <c r="D464" t="s">
        <v>350</v>
      </c>
      <c r="E464" t="s">
        <v>350</v>
      </c>
      <c r="F464" t="s">
        <v>350</v>
      </c>
      <c r="G464" t="s">
        <v>350</v>
      </c>
      <c r="H464" t="s">
        <v>350</v>
      </c>
      <c r="I464" t="s">
        <v>350</v>
      </c>
      <c r="J464" t="s">
        <v>350</v>
      </c>
    </row>
    <row r="465" spans="1:10" x14ac:dyDescent="0.25">
      <c r="A465" t="s">
        <v>0</v>
      </c>
      <c r="B465" t="s">
        <v>0</v>
      </c>
      <c r="C465" s="10"/>
      <c r="D465" s="10"/>
      <c r="E465" s="10"/>
      <c r="F465" s="10"/>
      <c r="G465" s="10"/>
      <c r="H465" s="10"/>
      <c r="I465" s="10"/>
      <c r="J465" s="10"/>
    </row>
  </sheetData>
  <mergeCells count="3">
    <mergeCell ref="A1:J1"/>
    <mergeCell ref="A2:J2"/>
    <mergeCell ref="A464:C464"/>
  </mergeCells>
  <pageMargins left="0.9055118110236221" right="0.70866141732283472" top="0.74803149606299213" bottom="0.74803149606299213" header="0.31496062992125984" footer="0.31496062992125984"/>
  <pageSetup paperSize="5" fitToHeight="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Consejeros</vt:lpstr>
      <vt:lpstr>Administrativo base</vt:lpstr>
      <vt:lpstr>Coordinadores distritales</vt:lpstr>
      <vt:lpstr>Administrativo eventual</vt:lpstr>
      <vt:lpstr>Subcoordinadores</vt:lpstr>
      <vt:lpstr>'Administrativo base'!Área_de_impresión</vt:lpstr>
      <vt:lpstr>Subcoordinadores!Área_de_impresión</vt:lpstr>
      <vt:lpstr>'Administrativo base'!Títulos_a_imprimir</vt:lpstr>
      <vt:lpstr>'Administrativo eventual'!Títulos_a_imprimir</vt:lpstr>
      <vt:lpstr>'Coordinadores distritales'!Títulos_a_imprimir</vt:lpstr>
      <vt:lpstr>Subcoordinadores!Títulos_a_imprimir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Lourdes Echeverria Ayala</cp:lastModifiedBy>
  <dcterms:created xsi:type="dcterms:W3CDTF">2011-12-02T18:06:37Z</dcterms:created>
  <dcterms:modified xsi:type="dcterms:W3CDTF">2011-12-02T18:59:18Z</dcterms:modified>
</cp:coreProperties>
</file>